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neDrive - Debreceni Egyetem\02 Képzések\Tantervek\Engineering Management MSc\"/>
    </mc:Choice>
  </mc:AlternateContent>
  <bookViews>
    <workbookView xWindow="0" yWindow="0" windowWidth="19200" windowHeight="7308"/>
  </bookViews>
  <sheets>
    <sheet name="Munka1" sheetId="1" r:id="rId1"/>
  </sheets>
  <definedNames>
    <definedName name="_xlnm.Print_Area" localSheetId="0">Munka1!$A$1:$U$40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6" i="1" l="1"/>
  <c r="K36" i="1"/>
  <c r="O36" i="1"/>
  <c r="G36" i="1"/>
  <c r="F34" i="1" l="1"/>
  <c r="I34" i="1"/>
  <c r="J34" i="1"/>
  <c r="M34" i="1"/>
  <c r="N34" i="1"/>
  <c r="Q34" i="1"/>
  <c r="R34" i="1"/>
  <c r="E34" i="1"/>
  <c r="K37" i="1" l="1"/>
  <c r="G37" i="1"/>
  <c r="S37" i="1"/>
  <c r="O37" i="1"/>
  <c r="T35" i="1"/>
  <c r="P35" i="1"/>
  <c r="L35" i="1"/>
  <c r="H35" i="1"/>
  <c r="D35" i="1" l="1"/>
</calcChain>
</file>

<file path=xl/sharedStrings.xml><?xml version="1.0" encoding="utf-8"?>
<sst xmlns="http://schemas.openxmlformats.org/spreadsheetml/2006/main" count="122" uniqueCount="84">
  <si>
    <t>e</t>
  </si>
  <si>
    <t xml:space="preserve">Introduction to Nanotechnology </t>
  </si>
  <si>
    <t>Econometrics</t>
  </si>
  <si>
    <t>Negotiation and Conflict Management</t>
  </si>
  <si>
    <t>Project Leadership</t>
  </si>
  <si>
    <t>Risk and Reliability</t>
  </si>
  <si>
    <t>Energy Conscious Architecture</t>
  </si>
  <si>
    <t>Complex Project</t>
  </si>
  <si>
    <t>Reconstruction</t>
  </si>
  <si>
    <t>Optional Subject</t>
  </si>
  <si>
    <t>Total Credits</t>
  </si>
  <si>
    <t>Exam</t>
  </si>
  <si>
    <t>Mid-Semester Grade</t>
  </si>
  <si>
    <t>Hours per week</t>
  </si>
  <si>
    <t>MK5KVANA04MX17-EN</t>
  </si>
  <si>
    <t>MK5AMTTM04MX18-EN</t>
  </si>
  <si>
    <t>MK5NANOM04MX17-EN</t>
  </si>
  <si>
    <t>MK5SZEMM04MX17-EN</t>
  </si>
  <si>
    <t>MK5HVLPM04MX17-EN</t>
  </si>
  <si>
    <t>MK5TKOMM04MX17-EN</t>
  </si>
  <si>
    <t>MK5NVSZM04MX17-EN</t>
  </si>
  <si>
    <t>MK5KOMPM04MX17-EN</t>
  </si>
  <si>
    <t>MK5HMINM04MX17-EN</t>
  </si>
  <si>
    <t>MK5HTEV2M04MX17-EN</t>
  </si>
  <si>
    <t>MK5PROVM04MX17-EN</t>
  </si>
  <si>
    <t>MK5KOCKM04MX17-EN</t>
  </si>
  <si>
    <t>MK5INFRM04MX17-EN</t>
  </si>
  <si>
    <t>MK5KOMPM04M317-EN</t>
  </si>
  <si>
    <t>MK5REKOM04M317-EN</t>
  </si>
  <si>
    <t>MK5EPS3M04M317-EN</t>
  </si>
  <si>
    <t>MK5DIP1M09MX17-EN</t>
  </si>
  <si>
    <t>MK5DIP2M21MX17-EN</t>
  </si>
  <si>
    <r>
      <t>8</t>
    </r>
    <r>
      <rPr>
        <b/>
        <vertAlign val="superscript"/>
        <sz val="11"/>
        <rFont val="Calibri"/>
        <family val="2"/>
        <charset val="238"/>
        <scheme val="minor"/>
      </rPr>
      <t>th</t>
    </r>
    <r>
      <rPr>
        <b/>
        <sz val="11"/>
        <rFont val="Calibri"/>
        <family val="2"/>
        <charset val="238"/>
        <scheme val="minor"/>
      </rPr>
      <t xml:space="preserve"> semester</t>
    </r>
  </si>
  <si>
    <r>
      <t>10</t>
    </r>
    <r>
      <rPr>
        <b/>
        <vertAlign val="superscript"/>
        <sz val="11"/>
        <rFont val="Calibri"/>
        <family val="2"/>
        <charset val="238"/>
        <scheme val="minor"/>
      </rPr>
      <t>th</t>
    </r>
    <r>
      <rPr>
        <b/>
        <sz val="11"/>
        <rFont val="Calibri"/>
        <family val="2"/>
        <charset val="238"/>
        <scheme val="minor"/>
      </rPr>
      <t xml:space="preserve"> semester</t>
    </r>
  </si>
  <si>
    <r>
      <t>11</t>
    </r>
    <r>
      <rPr>
        <b/>
        <vertAlign val="superscript"/>
        <sz val="11"/>
        <rFont val="Calibri"/>
        <family val="2"/>
        <charset val="238"/>
        <scheme val="minor"/>
      </rPr>
      <t>th</t>
    </r>
    <r>
      <rPr>
        <b/>
        <sz val="11"/>
        <rFont val="Calibri"/>
        <family val="2"/>
        <charset val="238"/>
        <scheme val="minor"/>
      </rPr>
      <t xml:space="preserve"> semester</t>
    </r>
  </si>
  <si>
    <r>
      <t>9</t>
    </r>
    <r>
      <rPr>
        <b/>
        <vertAlign val="superscript"/>
        <sz val="11"/>
        <rFont val="Calibri"/>
        <family val="2"/>
        <charset val="238"/>
        <scheme val="minor"/>
      </rPr>
      <t>th</t>
    </r>
    <r>
      <rPr>
        <b/>
        <sz val="11"/>
        <rFont val="Calibri"/>
        <family val="2"/>
        <charset val="238"/>
        <scheme val="minor"/>
      </rPr>
      <t xml:space="preserve"> semester</t>
    </r>
  </si>
  <si>
    <t>L</t>
  </si>
  <si>
    <t>E</t>
  </si>
  <si>
    <t>C</t>
  </si>
  <si>
    <t xml:space="preserve">Engineering Management MSc, Construction Industry Specialization </t>
  </si>
  <si>
    <t>Full-time programme</t>
  </si>
  <si>
    <t>Subject group</t>
  </si>
  <si>
    <t>Subject</t>
  </si>
  <si>
    <t>Code</t>
  </si>
  <si>
    <t>Science knowledge</t>
  </si>
  <si>
    <t>Economics and Humanities</t>
  </si>
  <si>
    <t>Professional core material</t>
  </si>
  <si>
    <t>Differentiated professional skills</t>
  </si>
  <si>
    <t>MK5ENTEM04M317-EN</t>
  </si>
  <si>
    <t>m</t>
  </si>
  <si>
    <t>Quantitative Methods</t>
  </si>
  <si>
    <t>Applied Mathematics in Manufacturing Design</t>
  </si>
  <si>
    <t>Advanced Corporate Finance</t>
  </si>
  <si>
    <t>International and Management Accounting</t>
  </si>
  <si>
    <t>Leadership Competencies Development</t>
  </si>
  <si>
    <t>Applied Engineering</t>
  </si>
  <si>
    <t>Advanced Quality Management</t>
  </si>
  <si>
    <t>Control of Integrated Information System</t>
  </si>
  <si>
    <t>Msc Thesis I</t>
  </si>
  <si>
    <t>Msc Thesis II</t>
  </si>
  <si>
    <t>Construction Management III</t>
  </si>
  <si>
    <t>Building Energetics II</t>
  </si>
  <si>
    <t>P</t>
  </si>
  <si>
    <t>MK5OKONM04MX17-EN</t>
  </si>
  <si>
    <t>* Optional subjects according to Rules and Regulations of the Faculty: at lease 6 credits in any semester</t>
  </si>
  <si>
    <t xml:space="preserve">Optional subjects* </t>
  </si>
  <si>
    <t>Abbreviations: L= Lecture, P= Practice, E= Evaluation, C= Credits, e = exam, m = mid-semester grade</t>
  </si>
  <si>
    <t>MK5MPE2M04M317-EN</t>
  </si>
  <si>
    <t>Valid from September 2019</t>
  </si>
  <si>
    <t>Process Simulation</t>
  </si>
  <si>
    <t>Prerequisite</t>
  </si>
  <si>
    <t xml:space="preserve">Work and Fire Safety </t>
  </si>
  <si>
    <t>Criterium subjects</t>
  </si>
  <si>
    <t>MUNKAVEDELEM</t>
  </si>
  <si>
    <t>Physical Education**</t>
  </si>
  <si>
    <t>** According to Rules and Regulations of the Faculty at least 1 semester during the studies.</t>
  </si>
  <si>
    <t>MK5FOSZM04MX19-EN</t>
  </si>
  <si>
    <t>Development of Organization and Human Resource</t>
  </si>
  <si>
    <t>Operations Management</t>
  </si>
  <si>
    <t>SI-003</t>
  </si>
  <si>
    <t>Industrial internship</t>
  </si>
  <si>
    <t>MK5SZGYM00MX18-EN</t>
  </si>
  <si>
    <t>4 weeks</t>
  </si>
  <si>
    <t>MK5ALKRM04MX17-EN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</si>
</sst>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0" borderId="0"/>
  </cellStyleXfs>
  <cellXfs count="168">
    <xf numFmtId="0" fontId="0" fillId="0" borderId="0" xfId="0"/>
    <xf numFmtId="0" fontId="1" fillId="0" borderId="7" xfId="1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15" xfId="1" applyFont="1" applyFill="1" applyBorder="1" applyAlignment="1">
      <alignment horizontal="center"/>
    </xf>
    <xf numFmtId="0" fontId="9" fillId="0" borderId="0" xfId="0" applyFont="1" applyFill="1" applyBorder="1"/>
    <xf numFmtId="0" fontId="1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" fillId="0" borderId="0" xfId="1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0" fillId="0" borderId="3" xfId="0" applyFill="1" applyBorder="1" applyAlignment="1"/>
    <xf numFmtId="0" fontId="5" fillId="0" borderId="17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" fillId="0" borderId="25" xfId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26" xfId="1" applyFont="1" applyFill="1" applyBorder="1" applyAlignment="1">
      <alignment horizontal="center"/>
    </xf>
    <xf numFmtId="0" fontId="1" fillId="0" borderId="17" xfId="1" applyFont="1" applyFill="1" applyBorder="1" applyAlignment="1">
      <alignment horizontal="center"/>
    </xf>
    <xf numFmtId="0" fontId="1" fillId="0" borderId="16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0" fontId="5" fillId="0" borderId="6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12" fillId="0" borderId="0" xfId="0" applyFont="1" applyFill="1" applyAlignment="1"/>
    <xf numFmtId="0" fontId="12" fillId="0" borderId="0" xfId="0" applyFont="1" applyFill="1" applyAlignment="1">
      <alignment horizontal="left"/>
    </xf>
    <xf numFmtId="0" fontId="14" fillId="0" borderId="0" xfId="0" applyFont="1" applyBorder="1" applyAlignment="1">
      <alignment vertical="center"/>
    </xf>
    <xf numFmtId="0" fontId="15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 applyAlignment="1"/>
    <xf numFmtId="0" fontId="0" fillId="0" borderId="0" xfId="0" applyBorder="1"/>
    <xf numFmtId="0" fontId="18" fillId="0" borderId="0" xfId="1" applyFont="1" applyFill="1" applyBorder="1" applyAlignment="1"/>
    <xf numFmtId="0" fontId="18" fillId="0" borderId="0" xfId="1" applyFont="1" applyFill="1" applyBorder="1"/>
    <xf numFmtId="0" fontId="18" fillId="0" borderId="0" xfId="1" applyFont="1" applyFill="1" applyBorder="1" applyAlignment="1">
      <alignment horizontal="center"/>
    </xf>
    <xf numFmtId="0" fontId="5" fillId="0" borderId="4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4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1" xfId="2" applyFont="1" applyFill="1" applyBorder="1" applyAlignment="1">
      <alignment vertical="center" wrapText="1"/>
    </xf>
    <xf numFmtId="0" fontId="5" fillId="0" borderId="12" xfId="2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7" fillId="0" borderId="27" xfId="1" applyFont="1" applyFill="1" applyBorder="1" applyAlignment="1">
      <alignment horizontal="center"/>
    </xf>
    <xf numFmtId="0" fontId="7" fillId="0" borderId="28" xfId="1" applyFont="1" applyFill="1" applyBorder="1" applyAlignment="1">
      <alignment horizontal="center"/>
    </xf>
    <xf numFmtId="0" fontId="7" fillId="0" borderId="29" xfId="1" applyFont="1" applyFill="1" applyBorder="1" applyAlignment="1">
      <alignment horizontal="center"/>
    </xf>
    <xf numFmtId="0" fontId="7" fillId="0" borderId="32" xfId="1" applyFont="1" applyFill="1" applyBorder="1" applyAlignment="1">
      <alignment horizontal="center"/>
    </xf>
    <xf numFmtId="0" fontId="5" fillId="0" borderId="24" xfId="1" applyFont="1" applyFill="1" applyBorder="1" applyAlignment="1">
      <alignment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30" xfId="1" applyFont="1" applyFill="1" applyBorder="1" applyAlignment="1">
      <alignment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41" xfId="2" applyFont="1" applyFill="1" applyBorder="1" applyAlignment="1">
      <alignment vertical="center" wrapText="1"/>
    </xf>
    <xf numFmtId="0" fontId="5" fillId="0" borderId="24" xfId="2" applyFont="1" applyFill="1" applyBorder="1" applyAlignment="1">
      <alignment horizontal="left" vertical="center" wrapText="1"/>
    </xf>
    <xf numFmtId="0" fontId="5" fillId="0" borderId="42" xfId="2" applyFont="1" applyFill="1" applyBorder="1" applyAlignment="1">
      <alignment vertical="center" wrapText="1"/>
    </xf>
    <xf numFmtId="0" fontId="0" fillId="0" borderId="0" xfId="4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4" applyBorder="1" applyAlignment="1">
      <alignment horizontal="left"/>
    </xf>
    <xf numFmtId="0" fontId="7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right" vertical="center"/>
    </xf>
    <xf numFmtId="0" fontId="7" fillId="0" borderId="4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7" fillId="0" borderId="0" xfId="4" applyFont="1" applyBorder="1" applyAlignment="1">
      <alignment horizontal="left"/>
    </xf>
    <xf numFmtId="0" fontId="11" fillId="0" borderId="0" xfId="0" applyFont="1" applyFill="1" applyBorder="1" applyAlignment="1">
      <alignment horizontal="center" textRotation="90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 textRotation="90" wrapText="1"/>
    </xf>
    <xf numFmtId="0" fontId="5" fillId="0" borderId="22" xfId="0" applyFont="1" applyFill="1" applyBorder="1" applyAlignment="1">
      <alignment horizontal="center" vertical="center" textRotation="90" wrapText="1"/>
    </xf>
    <xf numFmtId="0" fontId="5" fillId="0" borderId="30" xfId="0" applyFont="1" applyFill="1" applyBorder="1" applyAlignment="1">
      <alignment horizontal="center" vertical="center" textRotation="90" wrapText="1"/>
    </xf>
    <xf numFmtId="0" fontId="5" fillId="0" borderId="34" xfId="0" applyFont="1" applyFill="1" applyBorder="1" applyAlignment="1">
      <alignment horizontal="center" vertical="center" textRotation="90" wrapText="1"/>
    </xf>
    <xf numFmtId="0" fontId="5" fillId="0" borderId="31" xfId="0" applyFont="1" applyFill="1" applyBorder="1" applyAlignment="1">
      <alignment horizontal="center" vertical="center" textRotation="90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</cellXfs>
  <cellStyles count="5">
    <cellStyle name="Bevitel" xfId="2" builtinId="20"/>
    <cellStyle name="Jó" xfId="1" builtinId="26"/>
    <cellStyle name="Kimenet" xfId="3" builtinId="21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6"/>
  <sheetViews>
    <sheetView tabSelected="1" zoomScale="80" zoomScaleNormal="80" workbookViewId="0">
      <selection activeCell="C6" sqref="C6"/>
    </sheetView>
  </sheetViews>
  <sheetFormatPr defaultRowHeight="14.4" x14ac:dyDescent="0.3"/>
  <cols>
    <col min="1" max="1" width="4.77734375" style="17" customWidth="1"/>
    <col min="2" max="2" width="7.88671875" customWidth="1"/>
    <col min="3" max="3" width="50" customWidth="1"/>
    <col min="4" max="4" width="22.5546875" customWidth="1"/>
    <col min="5" max="5" width="3.5546875" customWidth="1"/>
    <col min="6" max="20" width="3.44140625" customWidth="1"/>
    <col min="21" max="21" width="22.21875" customWidth="1"/>
  </cols>
  <sheetData>
    <row r="1" spans="1:31" s="45" customFormat="1" ht="23.4" x14ac:dyDescent="0.35">
      <c r="A1" s="41" t="s">
        <v>39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</row>
    <row r="2" spans="1:31" ht="18.600000000000001" thickBot="1" x14ac:dyDescent="0.35">
      <c r="A2" s="18" t="s">
        <v>40</v>
      </c>
      <c r="B2" s="23"/>
      <c r="C2" s="23"/>
      <c r="D2" s="22"/>
      <c r="E2" s="151" t="s">
        <v>68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</row>
    <row r="3" spans="1:31" ht="15" customHeight="1" x14ac:dyDescent="0.3">
      <c r="A3" s="152"/>
      <c r="B3" s="154" t="s">
        <v>41</v>
      </c>
      <c r="C3" s="142" t="s">
        <v>42</v>
      </c>
      <c r="D3" s="142" t="s">
        <v>43</v>
      </c>
      <c r="E3" s="144" t="s">
        <v>32</v>
      </c>
      <c r="F3" s="145"/>
      <c r="G3" s="145"/>
      <c r="H3" s="146"/>
      <c r="I3" s="144" t="s">
        <v>35</v>
      </c>
      <c r="J3" s="145"/>
      <c r="K3" s="145"/>
      <c r="L3" s="146"/>
      <c r="M3" s="144" t="s">
        <v>33</v>
      </c>
      <c r="N3" s="145"/>
      <c r="O3" s="145"/>
      <c r="P3" s="146"/>
      <c r="Q3" s="144" t="s">
        <v>34</v>
      </c>
      <c r="R3" s="145"/>
      <c r="S3" s="145"/>
      <c r="T3" s="147"/>
      <c r="U3" s="142" t="s">
        <v>70</v>
      </c>
    </row>
    <row r="4" spans="1:31" ht="15" thickBot="1" x14ac:dyDescent="0.35">
      <c r="A4" s="153"/>
      <c r="B4" s="155"/>
      <c r="C4" s="143"/>
      <c r="D4" s="143"/>
      <c r="E4" s="102" t="s">
        <v>36</v>
      </c>
      <c r="F4" s="103" t="s">
        <v>62</v>
      </c>
      <c r="G4" s="103" t="s">
        <v>37</v>
      </c>
      <c r="H4" s="104" t="s">
        <v>38</v>
      </c>
      <c r="I4" s="102" t="s">
        <v>36</v>
      </c>
      <c r="J4" s="103" t="s">
        <v>62</v>
      </c>
      <c r="K4" s="103" t="s">
        <v>37</v>
      </c>
      <c r="L4" s="104" t="s">
        <v>38</v>
      </c>
      <c r="M4" s="102" t="s">
        <v>36</v>
      </c>
      <c r="N4" s="103" t="s">
        <v>62</v>
      </c>
      <c r="O4" s="103" t="s">
        <v>37</v>
      </c>
      <c r="P4" s="104" t="s">
        <v>38</v>
      </c>
      <c r="Q4" s="102" t="s">
        <v>36</v>
      </c>
      <c r="R4" s="103" t="s">
        <v>62</v>
      </c>
      <c r="S4" s="103" t="s">
        <v>37</v>
      </c>
      <c r="T4" s="105" t="s">
        <v>38</v>
      </c>
      <c r="U4" s="143"/>
    </row>
    <row r="5" spans="1:31" x14ac:dyDescent="0.3">
      <c r="A5" s="120">
        <v>1</v>
      </c>
      <c r="B5" s="163" t="s">
        <v>44</v>
      </c>
      <c r="C5" s="49" t="s">
        <v>50</v>
      </c>
      <c r="D5" s="117" t="s">
        <v>14</v>
      </c>
      <c r="E5" s="50">
        <v>2</v>
      </c>
      <c r="F5" s="51">
        <v>2</v>
      </c>
      <c r="G5" s="51" t="s">
        <v>49</v>
      </c>
      <c r="H5" s="52">
        <v>4</v>
      </c>
      <c r="I5" s="118"/>
      <c r="J5" s="51"/>
      <c r="K5" s="51"/>
      <c r="L5" s="94"/>
      <c r="M5" s="50"/>
      <c r="N5" s="51"/>
      <c r="O5" s="51"/>
      <c r="P5" s="52"/>
      <c r="Q5" s="118"/>
      <c r="R5" s="51"/>
      <c r="S5" s="51"/>
      <c r="T5" s="94"/>
      <c r="U5" s="114"/>
      <c r="X5" s="45"/>
      <c r="Y5" s="45"/>
      <c r="Z5" s="45"/>
      <c r="AA5" s="45"/>
      <c r="AB5" s="45"/>
      <c r="AC5" s="45"/>
      <c r="AD5" s="45"/>
      <c r="AE5" s="45"/>
    </row>
    <row r="6" spans="1:31" x14ac:dyDescent="0.3">
      <c r="A6" s="121">
        <v>2</v>
      </c>
      <c r="B6" s="164"/>
      <c r="C6" s="53" t="s">
        <v>51</v>
      </c>
      <c r="D6" s="112" t="s">
        <v>15</v>
      </c>
      <c r="E6" s="54">
        <v>1</v>
      </c>
      <c r="F6" s="55">
        <v>2</v>
      </c>
      <c r="G6" s="55" t="s">
        <v>0</v>
      </c>
      <c r="H6" s="56">
        <v>4</v>
      </c>
      <c r="I6" s="113"/>
      <c r="J6" s="55"/>
      <c r="K6" s="55"/>
      <c r="L6" s="95"/>
      <c r="M6" s="54"/>
      <c r="N6" s="55"/>
      <c r="O6" s="55"/>
      <c r="P6" s="56"/>
      <c r="Q6" s="113"/>
      <c r="R6" s="55"/>
      <c r="S6" s="55"/>
      <c r="T6" s="95"/>
      <c r="U6" s="115"/>
      <c r="X6" s="45"/>
      <c r="Y6" s="45"/>
      <c r="Z6" s="45"/>
      <c r="AA6" s="45"/>
      <c r="AB6" s="45"/>
      <c r="AC6" s="45"/>
      <c r="AD6" s="45"/>
      <c r="AE6" s="45"/>
    </row>
    <row r="7" spans="1:31" x14ac:dyDescent="0.3">
      <c r="A7" s="121">
        <v>3</v>
      </c>
      <c r="B7" s="164"/>
      <c r="C7" s="53" t="s">
        <v>2</v>
      </c>
      <c r="D7" s="111" t="s">
        <v>63</v>
      </c>
      <c r="E7" s="54"/>
      <c r="F7" s="55"/>
      <c r="G7" s="55"/>
      <c r="H7" s="56"/>
      <c r="I7" s="113">
        <v>1</v>
      </c>
      <c r="J7" s="55">
        <v>3</v>
      </c>
      <c r="K7" s="55" t="s">
        <v>0</v>
      </c>
      <c r="L7" s="95">
        <v>4</v>
      </c>
      <c r="M7" s="54"/>
      <c r="N7" s="55"/>
      <c r="O7" s="55"/>
      <c r="P7" s="56"/>
      <c r="Q7" s="113"/>
      <c r="R7" s="55"/>
      <c r="S7" s="55"/>
      <c r="T7" s="95"/>
      <c r="U7" s="115"/>
      <c r="X7" s="45"/>
      <c r="Y7" s="46"/>
      <c r="Z7" s="47"/>
      <c r="AA7" s="48"/>
      <c r="AB7" s="48"/>
      <c r="AC7" s="48"/>
      <c r="AD7" s="48"/>
      <c r="AE7" s="45"/>
    </row>
    <row r="8" spans="1:31" x14ac:dyDescent="0.3">
      <c r="A8" s="121">
        <v>4</v>
      </c>
      <c r="B8" s="164"/>
      <c r="C8" s="53" t="s">
        <v>1</v>
      </c>
      <c r="D8" s="111" t="s">
        <v>16</v>
      </c>
      <c r="E8" s="61"/>
      <c r="F8" s="62"/>
      <c r="G8" s="62"/>
      <c r="H8" s="63"/>
      <c r="I8" s="113">
        <v>1</v>
      </c>
      <c r="J8" s="55">
        <v>2</v>
      </c>
      <c r="K8" s="55" t="s">
        <v>0</v>
      </c>
      <c r="L8" s="95">
        <v>4</v>
      </c>
      <c r="M8" s="54"/>
      <c r="N8" s="55"/>
      <c r="O8" s="55"/>
      <c r="P8" s="56"/>
      <c r="Q8" s="113"/>
      <c r="R8" s="55"/>
      <c r="S8" s="55"/>
      <c r="T8" s="95"/>
      <c r="U8" s="115"/>
      <c r="X8" s="45"/>
      <c r="Y8" s="45"/>
      <c r="Z8" s="45"/>
      <c r="AA8" s="45"/>
      <c r="AB8" s="45"/>
      <c r="AC8" s="45"/>
      <c r="AD8" s="45"/>
      <c r="AE8" s="45"/>
    </row>
    <row r="9" spans="1:31" ht="15" thickBot="1" x14ac:dyDescent="0.35">
      <c r="A9" s="122">
        <v>5</v>
      </c>
      <c r="B9" s="165"/>
      <c r="C9" s="57" t="s">
        <v>69</v>
      </c>
      <c r="D9" s="111" t="s">
        <v>76</v>
      </c>
      <c r="E9" s="58"/>
      <c r="F9" s="59"/>
      <c r="G9" s="59"/>
      <c r="H9" s="60"/>
      <c r="I9" s="119"/>
      <c r="J9" s="59"/>
      <c r="K9" s="59"/>
      <c r="L9" s="96"/>
      <c r="M9" s="58"/>
      <c r="N9" s="59"/>
      <c r="O9" s="59"/>
      <c r="P9" s="60"/>
      <c r="Q9" s="119">
        <v>1</v>
      </c>
      <c r="R9" s="59">
        <v>2</v>
      </c>
      <c r="S9" s="59" t="s">
        <v>0</v>
      </c>
      <c r="T9" s="96">
        <v>4</v>
      </c>
      <c r="U9" s="116" t="s">
        <v>78</v>
      </c>
      <c r="X9" s="45"/>
      <c r="Y9" s="45"/>
      <c r="Z9" s="45"/>
      <c r="AA9" s="45"/>
      <c r="AB9" s="45"/>
      <c r="AC9" s="45"/>
      <c r="AD9" s="45"/>
      <c r="AE9" s="45"/>
    </row>
    <row r="10" spans="1:31" x14ac:dyDescent="0.3">
      <c r="A10" s="123">
        <v>6</v>
      </c>
      <c r="B10" s="160" t="s">
        <v>45</v>
      </c>
      <c r="C10" s="106" t="s">
        <v>77</v>
      </c>
      <c r="D10" s="106" t="s">
        <v>17</v>
      </c>
      <c r="E10" s="107">
        <v>2</v>
      </c>
      <c r="F10" s="108">
        <v>2</v>
      </c>
      <c r="G10" s="108" t="s">
        <v>0</v>
      </c>
      <c r="H10" s="109">
        <v>4</v>
      </c>
      <c r="I10" s="107"/>
      <c r="J10" s="108"/>
      <c r="K10" s="108"/>
      <c r="L10" s="109"/>
      <c r="M10" s="107"/>
      <c r="N10" s="108"/>
      <c r="O10" s="108"/>
      <c r="P10" s="109"/>
      <c r="Q10" s="107"/>
      <c r="R10" s="108"/>
      <c r="S10" s="108"/>
      <c r="T10" s="110"/>
      <c r="U10" s="114"/>
      <c r="X10" s="45"/>
      <c r="Y10" s="45"/>
      <c r="Z10" s="45"/>
      <c r="AA10" s="45"/>
      <c r="AB10" s="45"/>
      <c r="AC10" s="45"/>
      <c r="AD10" s="45"/>
      <c r="AE10" s="45"/>
    </row>
    <row r="11" spans="1:31" x14ac:dyDescent="0.3">
      <c r="A11" s="121">
        <v>7</v>
      </c>
      <c r="B11" s="161"/>
      <c r="C11" s="53" t="s">
        <v>52</v>
      </c>
      <c r="D11" s="53" t="s">
        <v>18</v>
      </c>
      <c r="E11" s="54">
        <v>1</v>
      </c>
      <c r="F11" s="55">
        <v>3</v>
      </c>
      <c r="G11" s="55" t="s">
        <v>0</v>
      </c>
      <c r="H11" s="56">
        <v>4</v>
      </c>
      <c r="I11" s="54"/>
      <c r="J11" s="55"/>
      <c r="K11" s="55"/>
      <c r="L11" s="56"/>
      <c r="M11" s="54"/>
      <c r="N11" s="55"/>
      <c r="O11" s="55"/>
      <c r="P11" s="56"/>
      <c r="Q11" s="54"/>
      <c r="R11" s="55"/>
      <c r="S11" s="55"/>
      <c r="T11" s="95"/>
      <c r="U11" s="115"/>
    </row>
    <row r="12" spans="1:31" x14ac:dyDescent="0.3">
      <c r="A12" s="121">
        <v>8</v>
      </c>
      <c r="B12" s="161"/>
      <c r="C12" s="53" t="s">
        <v>3</v>
      </c>
      <c r="D12" s="53" t="s">
        <v>19</v>
      </c>
      <c r="E12" s="54"/>
      <c r="F12" s="55"/>
      <c r="G12" s="55"/>
      <c r="H12" s="56"/>
      <c r="I12" s="54"/>
      <c r="J12" s="55"/>
      <c r="K12" s="55"/>
      <c r="L12" s="56"/>
      <c r="M12" s="54">
        <v>1</v>
      </c>
      <c r="N12" s="55">
        <v>2</v>
      </c>
      <c r="O12" s="55" t="s">
        <v>49</v>
      </c>
      <c r="P12" s="56">
        <v>4</v>
      </c>
      <c r="Q12" s="54"/>
      <c r="R12" s="55"/>
      <c r="S12" s="55"/>
      <c r="T12" s="95"/>
      <c r="U12" s="115"/>
    </row>
    <row r="13" spans="1:31" x14ac:dyDescent="0.3">
      <c r="A13" s="121">
        <v>9</v>
      </c>
      <c r="B13" s="161"/>
      <c r="C13" s="53" t="s">
        <v>53</v>
      </c>
      <c r="D13" s="53" t="s">
        <v>20</v>
      </c>
      <c r="E13" s="54"/>
      <c r="F13" s="55"/>
      <c r="G13" s="55"/>
      <c r="H13" s="56"/>
      <c r="I13" s="54"/>
      <c r="J13" s="55"/>
      <c r="K13" s="55"/>
      <c r="L13" s="56"/>
      <c r="M13" s="54">
        <v>2</v>
      </c>
      <c r="N13" s="55">
        <v>2</v>
      </c>
      <c r="O13" s="55" t="s">
        <v>49</v>
      </c>
      <c r="P13" s="56">
        <v>4</v>
      </c>
      <c r="Q13" s="54"/>
      <c r="R13" s="55"/>
      <c r="S13" s="55"/>
      <c r="T13" s="95"/>
      <c r="U13" s="115"/>
    </row>
    <row r="14" spans="1:31" ht="29.4" thickBot="1" x14ac:dyDescent="0.35">
      <c r="A14" s="124">
        <v>10</v>
      </c>
      <c r="B14" s="162"/>
      <c r="C14" s="57" t="s">
        <v>54</v>
      </c>
      <c r="D14" s="57" t="s">
        <v>21</v>
      </c>
      <c r="E14" s="58"/>
      <c r="F14" s="59"/>
      <c r="G14" s="59"/>
      <c r="H14" s="60"/>
      <c r="I14" s="58"/>
      <c r="J14" s="59"/>
      <c r="K14" s="59"/>
      <c r="L14" s="60"/>
      <c r="M14" s="58"/>
      <c r="N14" s="59"/>
      <c r="O14" s="59"/>
      <c r="P14" s="60"/>
      <c r="Q14" s="58">
        <v>2</v>
      </c>
      <c r="R14" s="59">
        <v>2</v>
      </c>
      <c r="S14" s="59" t="s">
        <v>49</v>
      </c>
      <c r="T14" s="96">
        <v>4</v>
      </c>
      <c r="U14" s="116" t="s">
        <v>3</v>
      </c>
    </row>
    <row r="15" spans="1:31" x14ac:dyDescent="0.3">
      <c r="A15" s="120">
        <v>11</v>
      </c>
      <c r="B15" s="160" t="s">
        <v>46</v>
      </c>
      <c r="C15" s="49" t="s">
        <v>55</v>
      </c>
      <c r="D15" s="49" t="s">
        <v>83</v>
      </c>
      <c r="E15" s="50"/>
      <c r="F15" s="51"/>
      <c r="G15" s="51"/>
      <c r="H15" s="52"/>
      <c r="I15" s="50">
        <v>1</v>
      </c>
      <c r="J15" s="51">
        <v>2</v>
      </c>
      <c r="K15" s="51" t="s">
        <v>49</v>
      </c>
      <c r="L15" s="52">
        <v>4</v>
      </c>
      <c r="M15" s="50"/>
      <c r="N15" s="51"/>
      <c r="O15" s="51"/>
      <c r="P15" s="52"/>
      <c r="Q15" s="50"/>
      <c r="R15" s="51"/>
      <c r="S15" s="51"/>
      <c r="T15" s="94"/>
      <c r="U15" s="114"/>
    </row>
    <row r="16" spans="1:31" x14ac:dyDescent="0.3">
      <c r="A16" s="121">
        <v>12</v>
      </c>
      <c r="B16" s="161"/>
      <c r="C16" s="53" t="s">
        <v>56</v>
      </c>
      <c r="D16" s="53" t="s">
        <v>22</v>
      </c>
      <c r="E16" s="54"/>
      <c r="F16" s="55"/>
      <c r="G16" s="55"/>
      <c r="H16" s="56"/>
      <c r="I16" s="54">
        <v>2</v>
      </c>
      <c r="J16" s="55">
        <v>2</v>
      </c>
      <c r="K16" s="55" t="s">
        <v>49</v>
      </c>
      <c r="L16" s="56">
        <v>4</v>
      </c>
      <c r="M16" s="54"/>
      <c r="N16" s="55"/>
      <c r="O16" s="55"/>
      <c r="P16" s="56"/>
      <c r="Q16" s="54"/>
      <c r="R16" s="55"/>
      <c r="S16" s="55"/>
      <c r="T16" s="95"/>
      <c r="U16" s="115"/>
    </row>
    <row r="17" spans="1:21" x14ac:dyDescent="0.3">
      <c r="A17" s="121">
        <v>13</v>
      </c>
      <c r="B17" s="161"/>
      <c r="C17" s="53" t="s">
        <v>78</v>
      </c>
      <c r="D17" s="53" t="s">
        <v>23</v>
      </c>
      <c r="E17" s="54"/>
      <c r="F17" s="55"/>
      <c r="G17" s="55"/>
      <c r="H17" s="56"/>
      <c r="I17" s="54"/>
      <c r="J17" s="55"/>
      <c r="K17" s="55"/>
      <c r="L17" s="56"/>
      <c r="M17" s="54">
        <v>2</v>
      </c>
      <c r="N17" s="55">
        <v>2</v>
      </c>
      <c r="O17" s="55" t="s">
        <v>0</v>
      </c>
      <c r="P17" s="56">
        <v>4</v>
      </c>
      <c r="Q17" s="54"/>
      <c r="R17" s="55"/>
      <c r="S17" s="55"/>
      <c r="T17" s="95"/>
      <c r="U17" s="115"/>
    </row>
    <row r="18" spans="1:21" x14ac:dyDescent="0.3">
      <c r="A18" s="121">
        <v>14</v>
      </c>
      <c r="B18" s="161"/>
      <c r="C18" s="53" t="s">
        <v>4</v>
      </c>
      <c r="D18" s="53" t="s">
        <v>24</v>
      </c>
      <c r="E18" s="54"/>
      <c r="F18" s="55"/>
      <c r="G18" s="55"/>
      <c r="H18" s="56"/>
      <c r="I18" s="54"/>
      <c r="J18" s="55"/>
      <c r="K18" s="55"/>
      <c r="L18" s="56"/>
      <c r="M18" s="54">
        <v>2</v>
      </c>
      <c r="N18" s="55">
        <v>2</v>
      </c>
      <c r="O18" s="55" t="s">
        <v>49</v>
      </c>
      <c r="P18" s="56">
        <v>4</v>
      </c>
      <c r="Q18" s="54"/>
      <c r="R18" s="55"/>
      <c r="S18" s="55"/>
      <c r="T18" s="95"/>
      <c r="U18" s="115"/>
    </row>
    <row r="19" spans="1:21" x14ac:dyDescent="0.3">
      <c r="A19" s="121">
        <v>15</v>
      </c>
      <c r="B19" s="161"/>
      <c r="C19" s="53" t="s">
        <v>5</v>
      </c>
      <c r="D19" s="53" t="s">
        <v>25</v>
      </c>
      <c r="E19" s="54">
        <v>2</v>
      </c>
      <c r="F19" s="55">
        <v>2</v>
      </c>
      <c r="G19" s="55" t="s">
        <v>0</v>
      </c>
      <c r="H19" s="56">
        <v>4</v>
      </c>
      <c r="I19" s="54"/>
      <c r="J19" s="55"/>
      <c r="K19" s="55"/>
      <c r="L19" s="56"/>
      <c r="M19" s="54"/>
      <c r="N19" s="55"/>
      <c r="O19" s="55"/>
      <c r="P19" s="56"/>
      <c r="Q19" s="54"/>
      <c r="R19" s="55"/>
      <c r="S19" s="55"/>
      <c r="T19" s="95"/>
      <c r="U19" s="115"/>
    </row>
    <row r="20" spans="1:21" ht="15" thickBot="1" x14ac:dyDescent="0.35">
      <c r="A20" s="122">
        <v>16</v>
      </c>
      <c r="B20" s="162"/>
      <c r="C20" s="57" t="s">
        <v>57</v>
      </c>
      <c r="D20" s="57" t="s">
        <v>26</v>
      </c>
      <c r="E20" s="58"/>
      <c r="F20" s="59"/>
      <c r="G20" s="59"/>
      <c r="H20" s="60"/>
      <c r="I20" s="58">
        <v>1</v>
      </c>
      <c r="J20" s="59">
        <v>3</v>
      </c>
      <c r="K20" s="59" t="s">
        <v>0</v>
      </c>
      <c r="L20" s="60">
        <v>4</v>
      </c>
      <c r="M20" s="58"/>
      <c r="N20" s="59"/>
      <c r="O20" s="59"/>
      <c r="P20" s="60"/>
      <c r="Q20" s="58"/>
      <c r="R20" s="59"/>
      <c r="S20" s="59"/>
      <c r="T20" s="96"/>
      <c r="U20" s="116"/>
    </row>
    <row r="21" spans="1:21" x14ac:dyDescent="0.3">
      <c r="A21" s="123">
        <v>17</v>
      </c>
      <c r="B21" s="160" t="s">
        <v>47</v>
      </c>
      <c r="C21" s="64" t="s">
        <v>6</v>
      </c>
      <c r="D21" s="64" t="s">
        <v>48</v>
      </c>
      <c r="E21" s="65">
        <v>1</v>
      </c>
      <c r="F21" s="66">
        <v>3</v>
      </c>
      <c r="G21" s="66" t="s">
        <v>49</v>
      </c>
      <c r="H21" s="67">
        <v>4</v>
      </c>
      <c r="I21" s="65"/>
      <c r="J21" s="66"/>
      <c r="K21" s="66"/>
      <c r="L21" s="67"/>
      <c r="M21" s="65"/>
      <c r="N21" s="66"/>
      <c r="O21" s="66"/>
      <c r="P21" s="67"/>
      <c r="Q21" s="65"/>
      <c r="R21" s="66"/>
      <c r="S21" s="66"/>
      <c r="T21" s="97"/>
      <c r="U21" s="114"/>
    </row>
    <row r="22" spans="1:21" x14ac:dyDescent="0.3">
      <c r="A22" s="121">
        <v>18</v>
      </c>
      <c r="B22" s="161"/>
      <c r="C22" s="68" t="s">
        <v>61</v>
      </c>
      <c r="D22" s="68" t="s">
        <v>67</v>
      </c>
      <c r="E22" s="69"/>
      <c r="F22" s="70"/>
      <c r="G22" s="70"/>
      <c r="H22" s="71"/>
      <c r="I22" s="69">
        <v>2</v>
      </c>
      <c r="J22" s="70">
        <v>2</v>
      </c>
      <c r="K22" s="70" t="s">
        <v>0</v>
      </c>
      <c r="L22" s="71">
        <v>4</v>
      </c>
      <c r="M22" s="69"/>
      <c r="N22" s="70"/>
      <c r="O22" s="70"/>
      <c r="P22" s="71"/>
      <c r="Q22" s="69"/>
      <c r="R22" s="70"/>
      <c r="S22" s="70"/>
      <c r="T22" s="98"/>
      <c r="U22" s="115"/>
    </row>
    <row r="23" spans="1:21" x14ac:dyDescent="0.3">
      <c r="A23" s="121">
        <v>19</v>
      </c>
      <c r="B23" s="161"/>
      <c r="C23" s="68" t="s">
        <v>7</v>
      </c>
      <c r="D23" s="68" t="s">
        <v>27</v>
      </c>
      <c r="E23" s="69"/>
      <c r="F23" s="70"/>
      <c r="G23" s="70"/>
      <c r="H23" s="71"/>
      <c r="I23" s="69">
        <v>0</v>
      </c>
      <c r="J23" s="70">
        <v>4</v>
      </c>
      <c r="K23" s="70" t="s">
        <v>49</v>
      </c>
      <c r="L23" s="71">
        <v>4</v>
      </c>
      <c r="M23" s="69"/>
      <c r="N23" s="70"/>
      <c r="O23" s="70"/>
      <c r="P23" s="71"/>
      <c r="Q23" s="69"/>
      <c r="R23" s="70"/>
      <c r="S23" s="70"/>
      <c r="T23" s="98"/>
      <c r="U23" s="115"/>
    </row>
    <row r="24" spans="1:21" x14ac:dyDescent="0.3">
      <c r="A24" s="121">
        <v>20</v>
      </c>
      <c r="B24" s="161"/>
      <c r="C24" s="68" t="s">
        <v>8</v>
      </c>
      <c r="D24" s="68" t="s">
        <v>28</v>
      </c>
      <c r="E24" s="69"/>
      <c r="F24" s="70"/>
      <c r="G24" s="70"/>
      <c r="H24" s="71"/>
      <c r="I24" s="69"/>
      <c r="J24" s="70"/>
      <c r="K24" s="70"/>
      <c r="L24" s="71"/>
      <c r="M24" s="69">
        <v>2</v>
      </c>
      <c r="N24" s="70">
        <v>2</v>
      </c>
      <c r="O24" s="70" t="s">
        <v>49</v>
      </c>
      <c r="P24" s="71">
        <v>4</v>
      </c>
      <c r="Q24" s="69"/>
      <c r="R24" s="70"/>
      <c r="S24" s="70"/>
      <c r="T24" s="98"/>
      <c r="U24" s="115"/>
    </row>
    <row r="25" spans="1:21" ht="15" thickBot="1" x14ac:dyDescent="0.35">
      <c r="A25" s="124">
        <v>21</v>
      </c>
      <c r="B25" s="162"/>
      <c r="C25" s="72" t="s">
        <v>60</v>
      </c>
      <c r="D25" s="72" t="s">
        <v>29</v>
      </c>
      <c r="E25" s="73"/>
      <c r="F25" s="74"/>
      <c r="G25" s="74"/>
      <c r="H25" s="75"/>
      <c r="I25" s="73"/>
      <c r="J25" s="74"/>
      <c r="K25" s="74"/>
      <c r="L25" s="75"/>
      <c r="M25" s="73"/>
      <c r="N25" s="74"/>
      <c r="O25" s="74"/>
      <c r="P25" s="75"/>
      <c r="Q25" s="73">
        <v>2</v>
      </c>
      <c r="R25" s="74">
        <v>2</v>
      </c>
      <c r="S25" s="74" t="s">
        <v>49</v>
      </c>
      <c r="T25" s="99">
        <v>4</v>
      </c>
      <c r="U25" s="116" t="s">
        <v>8</v>
      </c>
    </row>
    <row r="26" spans="1:21" x14ac:dyDescent="0.3">
      <c r="A26" s="120">
        <v>22</v>
      </c>
      <c r="B26" s="26"/>
      <c r="C26" s="49" t="s">
        <v>58</v>
      </c>
      <c r="D26" s="49" t="s">
        <v>30</v>
      </c>
      <c r="E26" s="50"/>
      <c r="F26" s="51"/>
      <c r="G26" s="51"/>
      <c r="H26" s="52"/>
      <c r="I26" s="50"/>
      <c r="J26" s="51"/>
      <c r="K26" s="51"/>
      <c r="L26" s="52"/>
      <c r="M26" s="50">
        <v>0</v>
      </c>
      <c r="N26" s="51">
        <v>3</v>
      </c>
      <c r="O26" s="51" t="s">
        <v>49</v>
      </c>
      <c r="P26" s="52">
        <v>9</v>
      </c>
      <c r="Q26" s="50"/>
      <c r="R26" s="51"/>
      <c r="S26" s="51"/>
      <c r="T26" s="94"/>
      <c r="U26" s="114"/>
    </row>
    <row r="27" spans="1:21" ht="15" thickBot="1" x14ac:dyDescent="0.35">
      <c r="A27" s="122">
        <v>23</v>
      </c>
      <c r="B27" s="27"/>
      <c r="C27" s="57" t="s">
        <v>59</v>
      </c>
      <c r="D27" s="57" t="s">
        <v>31</v>
      </c>
      <c r="E27" s="58"/>
      <c r="F27" s="59"/>
      <c r="G27" s="59"/>
      <c r="H27" s="60"/>
      <c r="I27" s="58"/>
      <c r="J27" s="59"/>
      <c r="K27" s="59"/>
      <c r="L27" s="60"/>
      <c r="M27" s="58"/>
      <c r="N27" s="59"/>
      <c r="O27" s="59"/>
      <c r="P27" s="60"/>
      <c r="Q27" s="58">
        <v>0</v>
      </c>
      <c r="R27" s="59">
        <v>7</v>
      </c>
      <c r="S27" s="59" t="s">
        <v>49</v>
      </c>
      <c r="T27" s="96">
        <v>21</v>
      </c>
      <c r="U27" s="116" t="s">
        <v>58</v>
      </c>
    </row>
    <row r="28" spans="1:21" x14ac:dyDescent="0.3">
      <c r="A28" s="120">
        <v>24</v>
      </c>
      <c r="B28" s="158" t="s">
        <v>65</v>
      </c>
      <c r="C28" s="76" t="s">
        <v>9</v>
      </c>
      <c r="D28" s="77"/>
      <c r="E28" s="78"/>
      <c r="F28" s="79"/>
      <c r="G28" s="79"/>
      <c r="H28" s="80">
        <v>3</v>
      </c>
      <c r="I28" s="78"/>
      <c r="J28" s="79"/>
      <c r="K28" s="79"/>
      <c r="L28" s="80"/>
      <c r="M28" s="78"/>
      <c r="N28" s="79"/>
      <c r="O28" s="79"/>
      <c r="P28" s="80"/>
      <c r="Q28" s="81"/>
      <c r="R28" s="82"/>
      <c r="S28" s="82"/>
      <c r="T28" s="100"/>
      <c r="U28" s="114"/>
    </row>
    <row r="29" spans="1:21" ht="15" thickBot="1" x14ac:dyDescent="0.35">
      <c r="A29" s="122">
        <v>25</v>
      </c>
      <c r="B29" s="159"/>
      <c r="C29" s="125" t="s">
        <v>9</v>
      </c>
      <c r="D29" s="86"/>
      <c r="E29" s="90"/>
      <c r="F29" s="88"/>
      <c r="G29" s="88"/>
      <c r="H29" s="91"/>
      <c r="I29" s="90"/>
      <c r="J29" s="88"/>
      <c r="K29" s="88"/>
      <c r="L29" s="91">
        <v>3</v>
      </c>
      <c r="M29" s="90"/>
      <c r="N29" s="88"/>
      <c r="O29" s="88"/>
      <c r="P29" s="91"/>
      <c r="Q29" s="92"/>
      <c r="R29" s="93"/>
      <c r="S29" s="93"/>
      <c r="T29" s="101"/>
      <c r="U29" s="116"/>
    </row>
    <row r="30" spans="1:21" x14ac:dyDescent="0.3">
      <c r="A30" s="120">
        <v>26</v>
      </c>
      <c r="B30" s="166" t="s">
        <v>72</v>
      </c>
      <c r="C30" s="138" t="s">
        <v>80</v>
      </c>
      <c r="D30" s="77" t="s">
        <v>81</v>
      </c>
      <c r="E30" s="83"/>
      <c r="F30" s="79"/>
      <c r="G30" s="79"/>
      <c r="H30" s="80"/>
      <c r="I30" s="148" t="s">
        <v>82</v>
      </c>
      <c r="J30" s="149"/>
      <c r="K30" s="149"/>
      <c r="L30" s="150"/>
      <c r="M30" s="78"/>
      <c r="N30" s="79"/>
      <c r="O30" s="79"/>
      <c r="P30" s="84"/>
      <c r="Q30" s="81"/>
      <c r="R30" s="82"/>
      <c r="S30" s="82"/>
      <c r="T30" s="100"/>
      <c r="U30" s="114"/>
    </row>
    <row r="31" spans="1:21" ht="14.4" customHeight="1" x14ac:dyDescent="0.3">
      <c r="A31" s="121">
        <v>27</v>
      </c>
      <c r="B31" s="166"/>
      <c r="C31" s="136" t="s">
        <v>74</v>
      </c>
      <c r="D31" s="137" t="s">
        <v>79</v>
      </c>
      <c r="E31" s="127"/>
      <c r="F31" s="128"/>
      <c r="G31" s="128"/>
      <c r="H31" s="129"/>
      <c r="I31" s="134"/>
      <c r="J31" s="128"/>
      <c r="K31" s="128"/>
      <c r="L31" s="135"/>
      <c r="M31" s="127"/>
      <c r="N31" s="128"/>
      <c r="O31" s="128"/>
      <c r="P31" s="129"/>
      <c r="Q31" s="130"/>
      <c r="R31" s="131"/>
      <c r="S31" s="131"/>
      <c r="T31" s="132"/>
      <c r="U31" s="133"/>
    </row>
    <row r="32" spans="1:21" ht="15" thickBot="1" x14ac:dyDescent="0.35">
      <c r="A32" s="126">
        <v>28</v>
      </c>
      <c r="B32" s="167"/>
      <c r="C32" s="85" t="s">
        <v>71</v>
      </c>
      <c r="D32" s="86" t="s">
        <v>73</v>
      </c>
      <c r="E32" s="87"/>
      <c r="F32" s="88"/>
      <c r="G32" s="88"/>
      <c r="H32" s="89"/>
      <c r="I32" s="90"/>
      <c r="J32" s="88"/>
      <c r="K32" s="88"/>
      <c r="L32" s="91"/>
      <c r="M32" s="87"/>
      <c r="N32" s="88"/>
      <c r="O32" s="88"/>
      <c r="P32" s="89"/>
      <c r="Q32" s="92"/>
      <c r="R32" s="93"/>
      <c r="S32" s="93"/>
      <c r="T32" s="101"/>
      <c r="U32" s="116"/>
    </row>
    <row r="33" spans="1:20" ht="15" customHeight="1" thickBot="1" x14ac:dyDescent="0.35">
      <c r="A33" s="19"/>
      <c r="B33" s="10"/>
      <c r="C33" s="11"/>
      <c r="D33" s="1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5" customHeight="1" x14ac:dyDescent="0.3">
      <c r="A34" s="19"/>
      <c r="B34" s="10"/>
      <c r="C34" s="35" t="s">
        <v>13</v>
      </c>
      <c r="D34" s="24"/>
      <c r="E34" s="3">
        <f>SUM(E5:E29)</f>
        <v>9</v>
      </c>
      <c r="F34" s="1">
        <f t="shared" ref="F34:R34" si="0">SUM(F5:F29)</f>
        <v>14</v>
      </c>
      <c r="G34" s="1"/>
      <c r="H34" s="2"/>
      <c r="I34" s="3">
        <f t="shared" si="0"/>
        <v>8</v>
      </c>
      <c r="J34" s="1">
        <f t="shared" si="0"/>
        <v>18</v>
      </c>
      <c r="K34" s="1"/>
      <c r="L34" s="2"/>
      <c r="M34" s="29">
        <f t="shared" si="0"/>
        <v>9</v>
      </c>
      <c r="N34" s="1">
        <f t="shared" si="0"/>
        <v>13</v>
      </c>
      <c r="O34" s="1"/>
      <c r="P34" s="32"/>
      <c r="Q34" s="3">
        <f t="shared" si="0"/>
        <v>5</v>
      </c>
      <c r="R34" s="1">
        <f t="shared" si="0"/>
        <v>13</v>
      </c>
      <c r="S34" s="1"/>
      <c r="T34" s="2"/>
    </row>
    <row r="35" spans="1:20" ht="15" customHeight="1" x14ac:dyDescent="0.3">
      <c r="A35" s="19"/>
      <c r="B35" s="25"/>
      <c r="C35" s="36" t="s">
        <v>10</v>
      </c>
      <c r="D35" s="28">
        <f>H35+L35+P35+T35</f>
        <v>120</v>
      </c>
      <c r="E35" s="4"/>
      <c r="F35" s="5"/>
      <c r="G35" s="5"/>
      <c r="H35" s="6">
        <f>SUM(H22:H25,H5:H21,H28:H33)</f>
        <v>27</v>
      </c>
      <c r="I35" s="4"/>
      <c r="J35" s="5"/>
      <c r="K35" s="5"/>
      <c r="L35" s="6">
        <f>SUM(L22:L25,L6:L21,L29:L33)</f>
        <v>31</v>
      </c>
      <c r="M35" s="30"/>
      <c r="N35" s="5"/>
      <c r="O35" s="5"/>
      <c r="P35" s="33">
        <f>SUM(P22:P26,P6:P21,P27:P29)</f>
        <v>29</v>
      </c>
      <c r="Q35" s="4"/>
      <c r="R35" s="5"/>
      <c r="S35" s="5"/>
      <c r="T35" s="6">
        <f>SUM(T22:T25,T6:T21,T27:T29)</f>
        <v>33</v>
      </c>
    </row>
    <row r="36" spans="1:20" ht="15" customHeight="1" x14ac:dyDescent="0.3">
      <c r="A36" s="19"/>
      <c r="B36" s="157"/>
      <c r="C36" s="37" t="s">
        <v>11</v>
      </c>
      <c r="D36" s="20"/>
      <c r="E36" s="4"/>
      <c r="F36" s="5"/>
      <c r="G36" s="5">
        <f>COUNTIF(G5:G27,"m")</f>
        <v>2</v>
      </c>
      <c r="H36" s="6"/>
      <c r="I36" s="4"/>
      <c r="J36" s="5"/>
      <c r="K36" s="5">
        <f>COUNTIF(K5:K27,"e")</f>
        <v>4</v>
      </c>
      <c r="L36" s="6"/>
      <c r="M36" s="30"/>
      <c r="N36" s="5"/>
      <c r="O36" s="5">
        <f>COUNTIF(O5:O27,"e")</f>
        <v>1</v>
      </c>
      <c r="P36" s="33"/>
      <c r="Q36" s="4"/>
      <c r="R36" s="5"/>
      <c r="S36" s="5">
        <f>COUNTIF(S5:S27,"e")</f>
        <v>1</v>
      </c>
      <c r="T36" s="6"/>
    </row>
    <row r="37" spans="1:20" ht="15" customHeight="1" thickBot="1" x14ac:dyDescent="0.35">
      <c r="A37" s="19"/>
      <c r="B37" s="157"/>
      <c r="C37" s="38" t="s">
        <v>12</v>
      </c>
      <c r="D37" s="21"/>
      <c r="E37" s="7"/>
      <c r="F37" s="8"/>
      <c r="G37" s="8">
        <f>COUNTIF(G5:G27,"m")</f>
        <v>2</v>
      </c>
      <c r="H37" s="9"/>
      <c r="I37" s="7"/>
      <c r="J37" s="8"/>
      <c r="K37" s="8">
        <f>COUNTIF(K5:K27,"m")</f>
        <v>3</v>
      </c>
      <c r="L37" s="9"/>
      <c r="M37" s="31"/>
      <c r="N37" s="8"/>
      <c r="O37" s="8">
        <f>COUNTIF(O5:O27,"m")</f>
        <v>5</v>
      </c>
      <c r="P37" s="34"/>
      <c r="Q37" s="7"/>
      <c r="R37" s="8"/>
      <c r="S37" s="8">
        <f>COUNTIF(S5:S27,"m")</f>
        <v>3</v>
      </c>
      <c r="T37" s="9"/>
    </row>
    <row r="38" spans="1:20" ht="15" customHeight="1" x14ac:dyDescent="0.3">
      <c r="A38" s="16"/>
      <c r="B38" s="14"/>
      <c r="C38" s="39" t="s">
        <v>64</v>
      </c>
      <c r="D38" s="40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 ht="15" customHeight="1" x14ac:dyDescent="0.3">
      <c r="A39" s="16"/>
      <c r="B39" s="14"/>
      <c r="C39" s="39" t="s">
        <v>75</v>
      </c>
      <c r="D39" s="40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15" customHeight="1" x14ac:dyDescent="0.3">
      <c r="C40" s="156" t="s">
        <v>66</v>
      </c>
      <c r="D40" s="156"/>
    </row>
    <row r="41" spans="1:20" x14ac:dyDescent="0.3">
      <c r="C41" s="141"/>
      <c r="D41" s="141"/>
    </row>
    <row r="42" spans="1:20" x14ac:dyDescent="0.3">
      <c r="C42" s="141"/>
      <c r="D42" s="141"/>
    </row>
    <row r="44" spans="1:20" x14ac:dyDescent="0.3">
      <c r="C44" s="139"/>
      <c r="D44" s="139"/>
    </row>
    <row r="45" spans="1:20" x14ac:dyDescent="0.3">
      <c r="C45" s="140"/>
      <c r="D45" s="140"/>
    </row>
    <row r="46" spans="1:20" x14ac:dyDescent="0.3">
      <c r="C46" s="140"/>
      <c r="D46" s="140"/>
    </row>
  </sheetData>
  <mergeCells count="24">
    <mergeCell ref="E2:U2"/>
    <mergeCell ref="A3:A4"/>
    <mergeCell ref="B3:B4"/>
    <mergeCell ref="C3:C4"/>
    <mergeCell ref="C40:D40"/>
    <mergeCell ref="B36:B37"/>
    <mergeCell ref="B28:B29"/>
    <mergeCell ref="B10:B14"/>
    <mergeCell ref="B15:B20"/>
    <mergeCell ref="B21:B25"/>
    <mergeCell ref="B5:B9"/>
    <mergeCell ref="D3:D4"/>
    <mergeCell ref="B30:B32"/>
    <mergeCell ref="C44:D44"/>
    <mergeCell ref="C45:D45"/>
    <mergeCell ref="C46:D46"/>
    <mergeCell ref="C42:D42"/>
    <mergeCell ref="U3:U4"/>
    <mergeCell ref="C41:D41"/>
    <mergeCell ref="E3:H3"/>
    <mergeCell ref="I3:L3"/>
    <mergeCell ref="M3:P3"/>
    <mergeCell ref="Q3:T3"/>
    <mergeCell ref="I30:L30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2019-06-26T07:15:55Z</cp:lastPrinted>
  <dcterms:created xsi:type="dcterms:W3CDTF">2018-05-15T08:11:26Z</dcterms:created>
  <dcterms:modified xsi:type="dcterms:W3CDTF">2019-10-03T11:43:40Z</dcterms:modified>
</cp:coreProperties>
</file>