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unidebhu-my.sharepoint.com/personal/bakjudit_eng_unideb_hu/Documents/150 Képzések/Tantervek/2026 Tantervek/Engineering Management BSc 2026/"/>
    </mc:Choice>
  </mc:AlternateContent>
  <xr:revisionPtr revIDLastSave="24" documentId="8_{D6BAC436-69AA-4019-9C4E-6E9A9557DAA6}" xr6:coauthVersionLast="47" xr6:coauthVersionMax="47" xr10:uidLastSave="{F0664B57-E409-4194-BBEC-67CF139EF83D}"/>
  <bookViews>
    <workbookView xWindow="28680" yWindow="-120" windowWidth="29040" windowHeight="15840" xr2:uid="{00000000-000D-0000-FFFF-FFFF00000000}"/>
  </bookViews>
  <sheets>
    <sheet name="From September 2025" sheetId="1" r:id="rId1"/>
  </sheets>
  <definedNames>
    <definedName name="_xlnm.Print_Area" localSheetId="0">'From September 2025'!$A$1:$AG$66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1" i="1" l="1"/>
  <c r="M61" i="1"/>
  <c r="Q61" i="1"/>
  <c r="U61" i="1"/>
  <c r="Y61" i="1"/>
  <c r="AC61" i="1"/>
  <c r="E61" i="1"/>
  <c r="I64" i="1"/>
  <c r="M64" i="1"/>
  <c r="Q64" i="1"/>
  <c r="U64" i="1"/>
  <c r="Y64" i="1"/>
  <c r="AC64" i="1"/>
  <c r="E64" i="1"/>
  <c r="I63" i="1"/>
  <c r="M63" i="1"/>
  <c r="Q63" i="1"/>
  <c r="U63" i="1"/>
  <c r="Y63" i="1"/>
  <c r="AC63" i="1"/>
  <c r="E63" i="1"/>
  <c r="I62" i="1"/>
  <c r="M62" i="1"/>
  <c r="Q62" i="1"/>
  <c r="U62" i="1"/>
  <c r="Y62" i="1"/>
  <c r="AC62" i="1"/>
  <c r="E62" i="1"/>
  <c r="AF59" i="1"/>
  <c r="AD59" i="1"/>
  <c r="AC60" i="1" s="1"/>
  <c r="AB59" i="1"/>
  <c r="Z59" i="1"/>
  <c r="Y60" i="1" s="1"/>
  <c r="X59" i="1"/>
  <c r="V59" i="1"/>
  <c r="T59" i="1"/>
  <c r="R59" i="1"/>
  <c r="Q60" i="1" s="1"/>
  <c r="P59" i="1"/>
  <c r="N59" i="1"/>
  <c r="L59" i="1"/>
  <c r="J59" i="1"/>
  <c r="H59" i="1"/>
  <c r="F59" i="1"/>
  <c r="E60" i="1" s="1"/>
  <c r="U60" i="1" l="1"/>
  <c r="E65" i="1"/>
  <c r="M60" i="1"/>
  <c r="I60" i="1"/>
</calcChain>
</file>

<file path=xl/sharedStrings.xml><?xml version="1.0" encoding="utf-8"?>
<sst xmlns="http://schemas.openxmlformats.org/spreadsheetml/2006/main" count="297" uniqueCount="208">
  <si>
    <t>2023. szeptembertől</t>
  </si>
  <si>
    <t>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</si>
  <si>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</si>
  <si>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</si>
  <si>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</si>
  <si>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</si>
  <si>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</si>
  <si>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</si>
  <si>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</si>
  <si>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</si>
  <si>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</si>
  <si>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</si>
  <si>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</si>
  <si>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</si>
  <si>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</si>
  <si>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</si>
  <si>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</si>
  <si>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</si>
  <si>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</si>
  <si>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</si>
  <si>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</si>
  <si>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</si>
  <si>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</si>
  <si>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</si>
  <si>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</si>
  <si>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</si>
  <si>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</si>
  <si>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</si>
  <si>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</si>
  <si>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</si>
  <si>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</si>
  <si>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</si>
  <si>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</si>
  <si>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</si>
  <si>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</si>
  <si>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</si>
  <si>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</si>
  <si>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</si>
  <si>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</si>
  <si>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</si>
  <si>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</si>
  <si>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</si>
  <si>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</si>
  <si>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</si>
  <si>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</si>
  <si>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</si>
  <si>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</si>
  <si>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</si>
  <si>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</si>
  <si>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</si>
  <si>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</si>
  <si>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</si>
  <si>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k = kollokvium</t>
  </si>
  <si>
    <t>University of Debrecen, Faculty of Engineering</t>
  </si>
  <si>
    <t>Curriculum</t>
  </si>
  <si>
    <t>Full-time program</t>
  </si>
  <si>
    <t>Engineering Management Bachelor (BSc) - Industrial Process Engineering specialization</t>
  </si>
  <si>
    <t>Subject group</t>
  </si>
  <si>
    <t>Subject</t>
  </si>
  <si>
    <t>Code</t>
  </si>
  <si>
    <t>1st semester</t>
  </si>
  <si>
    <t>2nd semester</t>
  </si>
  <si>
    <t>3rd semester</t>
  </si>
  <si>
    <t>4th semester</t>
  </si>
  <si>
    <t>5th semester</t>
  </si>
  <si>
    <t>6th semester</t>
  </si>
  <si>
    <t>7th semester</t>
  </si>
  <si>
    <t>Prerequisite</t>
  </si>
  <si>
    <t>L</t>
  </si>
  <si>
    <t>P</t>
  </si>
  <si>
    <t>E</t>
  </si>
  <si>
    <t>C</t>
  </si>
  <si>
    <t xml:space="preserve">P = practice / week (hours) </t>
  </si>
  <si>
    <t>s = signature</t>
  </si>
  <si>
    <t>m = mid-semester grade</t>
  </si>
  <si>
    <t>C = credit</t>
  </si>
  <si>
    <t>E = evaluation</t>
  </si>
  <si>
    <t>L = lectures / week (hours)</t>
  </si>
  <si>
    <t>Optional subjects</t>
  </si>
  <si>
    <t>Optional subjects I</t>
  </si>
  <si>
    <t>Optional subjects II</t>
  </si>
  <si>
    <t>Optional subjects III</t>
  </si>
  <si>
    <t>Optional subjects IV</t>
  </si>
  <si>
    <t>Industrial Internship</t>
  </si>
  <si>
    <t>MK3DISMM04MX25-EN</t>
  </si>
  <si>
    <t>MK3SZVAM04MX25-EN</t>
  </si>
  <si>
    <t>MK3JAMEM03MX25-EN</t>
  </si>
  <si>
    <t>MK3MPROM04MX25-EN</t>
  </si>
  <si>
    <t>MK3DIMEM04MX25-EN</t>
  </si>
  <si>
    <t>MK3AMFTM04MX25-EN</t>
  </si>
  <si>
    <t>MK3VALMM04MX25-EN</t>
  </si>
  <si>
    <t>MK3IPKEM04MX25-EN</t>
  </si>
  <si>
    <t>MK3IPBDM04MX25-EN</t>
  </si>
  <si>
    <t>MK3DGYPM03MX25-EN</t>
  </si>
  <si>
    <t>MK3MILMM05MX25-EN</t>
  </si>
  <si>
    <t>MK3DPFEM04M225-EN</t>
  </si>
  <si>
    <t>Mathematics I</t>
  </si>
  <si>
    <t>Mathematics II</t>
  </si>
  <si>
    <t>Descriptive Geometry</t>
  </si>
  <si>
    <t>Engineering Physics</t>
  </si>
  <si>
    <t>Engineering Chemistry</t>
  </si>
  <si>
    <t>Mechanics I</t>
  </si>
  <si>
    <t>Engineering Informatics</t>
  </si>
  <si>
    <t>Economics I - Microeconomics</t>
  </si>
  <si>
    <t>Economics II - Macroeconomics</t>
  </si>
  <si>
    <t>Business Economics</t>
  </si>
  <si>
    <t>Business Management</t>
  </si>
  <si>
    <t xml:space="preserve">Ergonomics, Environmental, Health  and Safety </t>
  </si>
  <si>
    <t>Engineering Management</t>
  </si>
  <si>
    <t>Macroeconomic Finance</t>
  </si>
  <si>
    <t>Innovation and Strategic Management</t>
  </si>
  <si>
    <t>Labour and Business Law</t>
  </si>
  <si>
    <t>Electrotechnics-Electronics</t>
  </si>
  <si>
    <t>Environmental Basics of Sustainable Development</t>
  </si>
  <si>
    <t>Basics of Law and Engineering Ethics</t>
  </si>
  <si>
    <t>Materials Engineering</t>
  </si>
  <si>
    <t>General Mechanics</t>
  </si>
  <si>
    <t>Measurement Technique</t>
  </si>
  <si>
    <t xml:space="preserve">Collaborative Process Automation
</t>
  </si>
  <si>
    <t>Process Planning</t>
  </si>
  <si>
    <t>Introduction to Operation Management</t>
  </si>
  <si>
    <t>World Class Manufacturing</t>
  </si>
  <si>
    <t>System Analysis</t>
  </si>
  <si>
    <t>Process Optimization</t>
  </si>
  <si>
    <t>Applied Quality Tools</t>
  </si>
  <si>
    <t>Decision Support Methods</t>
  </si>
  <si>
    <t>Modern Industrial Maintenance Methods</t>
  </si>
  <si>
    <t>Thesis I</t>
  </si>
  <si>
    <t>Thesis II</t>
  </si>
  <si>
    <t>Engineering Project Management</t>
  </si>
  <si>
    <t>Controlling and Analysis of Industrial Processes</t>
  </si>
  <si>
    <t>Digital Manufacturing Project</t>
  </si>
  <si>
    <t>Accounting for Engineers</t>
  </si>
  <si>
    <t>Digital Tools for Engineers</t>
  </si>
  <si>
    <t>Material Handling Process Design</t>
  </si>
  <si>
    <t>Introduction to Digitalization for Engineers</t>
  </si>
  <si>
    <t>Design and Integration of Digital Platforms</t>
  </si>
  <si>
    <t>Basics of Natural Sciences</t>
  </si>
  <si>
    <t>Economics and Humanities</t>
  </si>
  <si>
    <t>Professional Compulsory Subjects</t>
  </si>
  <si>
    <t>Field-specific Vocational Subjects</t>
  </si>
  <si>
    <t>Industrial Investment Decisions</t>
  </si>
  <si>
    <t>Material Flow in Production</t>
  </si>
  <si>
    <t>MK4AATEM04M225-EN</t>
  </si>
  <si>
    <t>MK3MAT1A08MX25-EN</t>
  </si>
  <si>
    <t>MK3MAT2A06MX25-EN</t>
  </si>
  <si>
    <t>MK3ABRAA04XX25-EN</t>
  </si>
  <si>
    <t>MK3FIZIA04XX25-EN</t>
  </si>
  <si>
    <t>MK3MKEMK04XX25-EN</t>
  </si>
  <si>
    <t>MK3MEC1A04MX25-EN</t>
  </si>
  <si>
    <t>MK3INF1A04MX25-EN</t>
  </si>
  <si>
    <t>MK3KGT1M05MX25-EN</t>
  </si>
  <si>
    <t>MK3KGT2M04MX25-EN</t>
  </si>
  <si>
    <t>MK3VGTNM04MX25-EN</t>
  </si>
  <si>
    <t>MK3EHSAKM04MX25-EN</t>
  </si>
  <si>
    <t>MK3MAKPM04MX25-EN</t>
  </si>
  <si>
    <t>MK3INNSM04MX25-EN</t>
  </si>
  <si>
    <t>MK3ANISG04GX25-EN</t>
  </si>
  <si>
    <t>MK3GEPTG04GX25-EN</t>
  </si>
  <si>
    <t>MK3ETELR04XX25-EN</t>
  </si>
  <si>
    <t>MK3MERTR04XX25-EN</t>
  </si>
  <si>
    <t>MK3SZGYM00MX25-EN</t>
  </si>
  <si>
    <t>MK3FFKAM04MX25-EN</t>
  </si>
  <si>
    <t>MK3MULMM05MX25-EN</t>
  </si>
  <si>
    <t>MK3MUJOM03MX25-EN</t>
  </si>
  <si>
    <t>MK3KOLF04MX25-EN</t>
  </si>
  <si>
    <t>MK3FTERM04M225-EN</t>
  </si>
  <si>
    <t>MK3TEV1M04M225-EN</t>
  </si>
  <si>
    <t>MK3VILLM04M225-EN</t>
  </si>
  <si>
    <t>MK3RENDM04M225-EN</t>
  </si>
  <si>
    <t>MK3FOOPM04M225-EN</t>
  </si>
  <si>
    <t>MK3ALMAM04M225-EN</t>
  </si>
  <si>
    <t>MK3DONTM04M225-EN</t>
  </si>
  <si>
    <t>MK3IPKAM04M225-EN</t>
  </si>
  <si>
    <t>MK3SZD1M05MX25-EN</t>
  </si>
  <si>
    <t>MK3SZD2M15MX25-EN</t>
  </si>
  <si>
    <t>Quality and Lean Management</t>
  </si>
  <si>
    <t>Exams:</t>
  </si>
  <si>
    <t>Number of subjects:</t>
  </si>
  <si>
    <t xml:space="preserve">Number of contact hours: </t>
  </si>
  <si>
    <t>Lectures/practices:</t>
  </si>
  <si>
    <t xml:space="preserve">Mid-semester grades: </t>
  </si>
  <si>
    <t>Credits:</t>
  </si>
  <si>
    <t>Credits total</t>
  </si>
  <si>
    <t>L:</t>
  </si>
  <si>
    <t>P:</t>
  </si>
  <si>
    <t xml:space="preserve">Abbreviations: </t>
  </si>
  <si>
    <t>(1) Internship (requirement: signature, period: 6 weeks after the 6th semester)</t>
  </si>
  <si>
    <t>(2) Physical Education (2 semesters at least)</t>
  </si>
  <si>
    <t>(3) Work and Fire Safety course</t>
  </si>
  <si>
    <t xml:space="preserve">Criterium subjects: </t>
  </si>
  <si>
    <t>m</t>
  </si>
  <si>
    <t>6 weeks</t>
  </si>
  <si>
    <t>Business Statistics in Engineering Practice</t>
  </si>
  <si>
    <t>MK3GSMGM04MX25-EN</t>
  </si>
  <si>
    <t>Technical Drawing and Basics of CAD</t>
  </si>
  <si>
    <t>MK3GEPRG05GX17-EN</t>
  </si>
  <si>
    <t>MK3GDMSM00MX25</t>
  </si>
  <si>
    <t>Accounting for Engineers, Innovation and Strategic Management
at the same time to be completed: Controlling and Analysis of Industrial Processes, Industrial Investment Decisions, Business Management, Quality and Lean Management</t>
  </si>
  <si>
    <t>Collaborative Process Automation, World Class Manufacturing, Process Optimization, Introduction to Operation Management, Decision Support Methods 
To be completed at the same time: Digital Tools for Engineers</t>
  </si>
  <si>
    <t>MK3MIFTM00MX25-EN</t>
  </si>
  <si>
    <t>Comprehensive Exam in Engineering and Industrial Process Design</t>
  </si>
  <si>
    <t>Comprehensive Exam in Economic Decision Support and Management</t>
  </si>
  <si>
    <t>co= comprehensive exam</t>
  </si>
  <si>
    <t>co</t>
  </si>
  <si>
    <t>29.</t>
  </si>
  <si>
    <t>52.</t>
  </si>
  <si>
    <t>53.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</si>
</sst>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.5"/>
      <name val="Calibri"/>
      <family val="2"/>
      <charset val="238"/>
    </font>
    <font>
      <u/>
      <sz val="8.5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i/>
      <sz val="8.5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6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202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6" fillId="0" borderId="0" xfId="0" applyFont="1" applyFill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5" fillId="0" borderId="27" xfId="0" applyFont="1" applyFill="1" applyBorder="1"/>
    <xf numFmtId="0" fontId="5" fillId="0" borderId="31" xfId="1" applyFont="1" applyFill="1" applyBorder="1" applyAlignment="1">
      <alignment wrapText="1"/>
    </xf>
    <xf numFmtId="0" fontId="5" fillId="0" borderId="27" xfId="1" applyFont="1" applyFill="1" applyBorder="1" applyAlignment="1">
      <alignment horizontal="left" wrapText="1"/>
    </xf>
    <xf numFmtId="0" fontId="5" fillId="0" borderId="26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29" xfId="0" applyFont="1" applyFill="1" applyBorder="1"/>
    <xf numFmtId="0" fontId="5" fillId="0" borderId="33" xfId="1" applyFont="1" applyFill="1" applyBorder="1" applyAlignment="1">
      <alignment wrapText="1"/>
    </xf>
    <xf numFmtId="0" fontId="5" fillId="0" borderId="18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29" xfId="1" applyFont="1" applyFill="1" applyBorder="1" applyAlignment="1">
      <alignment horizontal="left" wrapText="1"/>
    </xf>
    <xf numFmtId="0" fontId="5" fillId="0" borderId="33" xfId="1" applyFont="1" applyFill="1" applyBorder="1" applyAlignment="1">
      <alignment horizontal="left" wrapText="1"/>
    </xf>
    <xf numFmtId="0" fontId="10" fillId="0" borderId="29" xfId="0" applyFont="1" applyFill="1" applyBorder="1" applyAlignment="1">
      <alignment wrapText="1"/>
    </xf>
    <xf numFmtId="0" fontId="5" fillId="0" borderId="30" xfId="0" applyFont="1" applyFill="1" applyBorder="1"/>
    <xf numFmtId="0" fontId="5" fillId="0" borderId="34" xfId="1" applyFont="1" applyFill="1" applyBorder="1" applyAlignment="1">
      <alignment wrapText="1"/>
    </xf>
    <xf numFmtId="0" fontId="10" fillId="0" borderId="30" xfId="0" applyFont="1" applyFill="1" applyBorder="1" applyAlignment="1">
      <alignment wrapText="1"/>
    </xf>
    <xf numFmtId="0" fontId="5" fillId="0" borderId="23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5" fillId="0" borderId="24" xfId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/>
    </xf>
    <xf numFmtId="0" fontId="10" fillId="0" borderId="31" xfId="0" applyFont="1" applyFill="1" applyBorder="1" applyAlignment="1">
      <alignment wrapText="1"/>
    </xf>
    <xf numFmtId="0" fontId="10" fillId="0" borderId="33" xfId="0" applyFont="1" applyFill="1" applyBorder="1" applyAlignment="1">
      <alignment wrapText="1"/>
    </xf>
    <xf numFmtId="0" fontId="10" fillId="0" borderId="34" xfId="0" applyFont="1" applyFill="1" applyBorder="1" applyAlignment="1">
      <alignment vertical="center" wrapText="1"/>
    </xf>
    <xf numFmtId="0" fontId="5" fillId="0" borderId="30" xfId="1" applyFont="1" applyFill="1" applyBorder="1" applyAlignment="1">
      <alignment horizontal="left" vertical="center" wrapText="1"/>
    </xf>
    <xf numFmtId="0" fontId="5" fillId="0" borderId="23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 wrapText="1"/>
    </xf>
    <xf numFmtId="0" fontId="5" fillId="0" borderId="18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/>
    </xf>
    <xf numFmtId="0" fontId="11" fillId="0" borderId="10" xfId="1" applyFont="1" applyFill="1" applyBorder="1" applyAlignment="1">
      <alignment horizontal="center"/>
    </xf>
    <xf numFmtId="0" fontId="11" fillId="0" borderId="11" xfId="1" applyFont="1" applyFill="1" applyBorder="1" applyAlignment="1">
      <alignment horizontal="center"/>
    </xf>
    <xf numFmtId="0" fontId="11" fillId="0" borderId="9" xfId="1" applyFont="1" applyFill="1" applyBorder="1" applyAlignment="1">
      <alignment horizontal="center"/>
    </xf>
    <xf numFmtId="0" fontId="11" fillId="0" borderId="4" xfId="1" applyFont="1" applyFill="1" applyBorder="1" applyAlignment="1">
      <alignment horizontal="center"/>
    </xf>
    <xf numFmtId="0" fontId="5" fillId="0" borderId="29" xfId="1" applyFont="1" applyFill="1" applyBorder="1" applyAlignment="1">
      <alignment wrapText="1"/>
    </xf>
    <xf numFmtId="0" fontId="5" fillId="0" borderId="34" xfId="1" applyFont="1" applyFill="1" applyBorder="1" applyAlignment="1">
      <alignment vertical="top" wrapText="1"/>
    </xf>
    <xf numFmtId="0" fontId="5" fillId="0" borderId="30" xfId="0" applyFont="1" applyFill="1" applyBorder="1" applyAlignment="1">
      <alignment wrapText="1"/>
    </xf>
    <xf numFmtId="0" fontId="5" fillId="0" borderId="33" xfId="2" applyFont="1" applyFill="1" applyBorder="1" applyAlignment="1">
      <alignment wrapText="1"/>
    </xf>
    <xf numFmtId="0" fontId="5" fillId="0" borderId="29" xfId="2" applyFont="1" applyFill="1" applyBorder="1" applyAlignment="1">
      <alignment wrapText="1"/>
    </xf>
    <xf numFmtId="0" fontId="5" fillId="0" borderId="22" xfId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0" fontId="5" fillId="0" borderId="35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0" fontId="5" fillId="0" borderId="28" xfId="0" applyFont="1" applyFill="1" applyBorder="1"/>
    <xf numFmtId="0" fontId="5" fillId="0" borderId="25" xfId="1" applyFont="1" applyFill="1" applyBorder="1" applyAlignment="1">
      <alignment horizontal="center"/>
    </xf>
    <xf numFmtId="0" fontId="5" fillId="0" borderId="38" xfId="1" applyFont="1" applyFill="1" applyBorder="1" applyAlignment="1">
      <alignment horizontal="center"/>
    </xf>
    <xf numFmtId="0" fontId="5" fillId="0" borderId="27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left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12" fillId="0" borderId="14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/>
    <xf numFmtId="0" fontId="5" fillId="0" borderId="14" xfId="0" applyFont="1" applyFill="1" applyBorder="1" applyAlignment="1">
      <alignment vertical="center"/>
    </xf>
    <xf numFmtId="0" fontId="5" fillId="0" borderId="51" xfId="0" applyFont="1" applyFill="1" applyBorder="1" applyAlignment="1">
      <alignment vertical="center"/>
    </xf>
    <xf numFmtId="0" fontId="5" fillId="0" borderId="32" xfId="1" applyFont="1" applyFill="1" applyBorder="1" applyAlignment="1">
      <alignment wrapText="1"/>
    </xf>
    <xf numFmtId="0" fontId="5" fillId="0" borderId="28" xfId="1" applyFont="1" applyFill="1" applyBorder="1" applyAlignment="1">
      <alignment wrapText="1"/>
    </xf>
    <xf numFmtId="0" fontId="5" fillId="0" borderId="39" xfId="1" applyFont="1" applyFill="1" applyBorder="1" applyAlignment="1">
      <alignment horizontal="center"/>
    </xf>
    <xf numFmtId="0" fontId="5" fillId="0" borderId="40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42" xfId="1" applyFont="1" applyFill="1" applyBorder="1" applyAlignment="1">
      <alignment horizontal="center"/>
    </xf>
    <xf numFmtId="0" fontId="5" fillId="0" borderId="41" xfId="1" applyFont="1" applyFill="1" applyBorder="1" applyAlignment="1">
      <alignment horizontal="center"/>
    </xf>
    <xf numFmtId="0" fontId="5" fillId="0" borderId="29" xfId="2" applyFont="1" applyFill="1" applyBorder="1" applyAlignment="1">
      <alignment vertical="center" wrapText="1"/>
    </xf>
    <xf numFmtId="0" fontId="5" fillId="0" borderId="28" xfId="2" applyFont="1" applyFill="1" applyBorder="1" applyAlignment="1">
      <alignment wrapText="1"/>
    </xf>
    <xf numFmtId="0" fontId="5" fillId="0" borderId="30" xfId="1" applyFont="1" applyFill="1" applyBorder="1" applyAlignment="1">
      <alignment wrapText="1"/>
    </xf>
    <xf numFmtId="0" fontId="5" fillId="0" borderId="33" xfId="2" applyFont="1" applyFill="1" applyBorder="1" applyAlignment="1">
      <alignment horizontal="left" wrapText="1"/>
    </xf>
    <xf numFmtId="0" fontId="5" fillId="0" borderId="32" xfId="2" applyFont="1" applyFill="1" applyBorder="1" applyAlignment="1">
      <alignment horizontal="left" wrapText="1"/>
    </xf>
    <xf numFmtId="0" fontId="5" fillId="0" borderId="34" xfId="1" applyFont="1" applyFill="1" applyBorder="1" applyAlignment="1">
      <alignment horizontal="left" wrapText="1"/>
    </xf>
    <xf numFmtId="0" fontId="5" fillId="0" borderId="59" xfId="1" applyFont="1" applyFill="1" applyBorder="1" applyAlignment="1">
      <alignment horizontal="center"/>
    </xf>
    <xf numFmtId="0" fontId="5" fillId="0" borderId="13" xfId="0" applyFont="1" applyFill="1" applyBorder="1"/>
    <xf numFmtId="0" fontId="5" fillId="0" borderId="13" xfId="0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0" fontId="5" fillId="0" borderId="37" xfId="0" applyFont="1" applyFill="1" applyBorder="1"/>
    <xf numFmtId="0" fontId="5" fillId="0" borderId="43" xfId="0" applyFont="1" applyBorder="1"/>
    <xf numFmtId="0" fontId="5" fillId="0" borderId="53" xfId="0" applyFont="1" applyBorder="1" applyAlignment="1">
      <alignment horizontal="left"/>
    </xf>
    <xf numFmtId="0" fontId="5" fillId="0" borderId="60" xfId="0" applyFont="1" applyFill="1" applyBorder="1" applyAlignment="1">
      <alignment wrapText="1"/>
    </xf>
    <xf numFmtId="0" fontId="10" fillId="0" borderId="27" xfId="0" applyFont="1" applyFill="1" applyBorder="1" applyAlignment="1">
      <alignment wrapText="1"/>
    </xf>
    <xf numFmtId="0" fontId="10" fillId="0" borderId="62" xfId="0" applyFont="1" applyFill="1" applyBorder="1" applyAlignment="1">
      <alignment wrapText="1"/>
    </xf>
    <xf numFmtId="0" fontId="5" fillId="0" borderId="33" xfId="1" applyFont="1" applyFill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4" xfId="1" applyFont="1" applyFill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44" xfId="0" applyFont="1" applyFill="1" applyBorder="1" applyAlignment="1">
      <alignment horizontal="center" vertical="center" textRotation="90" wrapText="1"/>
    </xf>
    <xf numFmtId="0" fontId="12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49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27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5" fillId="0" borderId="61" xfId="0" applyFont="1" applyFill="1" applyBorder="1" applyAlignment="1">
      <alignment vertical="center"/>
    </xf>
    <xf numFmtId="0" fontId="5" fillId="0" borderId="55" xfId="0" applyFont="1" applyFill="1" applyBorder="1" applyAlignment="1">
      <alignment vertical="center"/>
    </xf>
    <xf numFmtId="0" fontId="5" fillId="0" borderId="56" xfId="0" applyFont="1" applyFill="1" applyBorder="1" applyAlignment="1">
      <alignment vertical="center"/>
    </xf>
    <xf numFmtId="0" fontId="5" fillId="0" borderId="58" xfId="0" applyFont="1" applyFill="1" applyBorder="1" applyAlignment="1">
      <alignment vertical="center"/>
    </xf>
    <xf numFmtId="0" fontId="5" fillId="0" borderId="54" xfId="0" applyFont="1" applyFill="1" applyBorder="1" applyAlignment="1">
      <alignment vertical="center"/>
    </xf>
    <xf numFmtId="0" fontId="5" fillId="0" borderId="44" xfId="0" applyFont="1" applyFill="1" applyBorder="1" applyAlignment="1">
      <alignment vertical="center"/>
    </xf>
    <xf numFmtId="0" fontId="5" fillId="0" borderId="28" xfId="0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57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5" fillId="0" borderId="49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2" fillId="0" borderId="31" xfId="0" applyFont="1" applyFill="1" applyBorder="1" applyAlignment="1">
      <alignment horizontal="center" vertical="center" textRotation="90" wrapText="1"/>
    </xf>
    <xf numFmtId="0" fontId="12" fillId="0" borderId="33" xfId="0" applyFont="1" applyFill="1" applyBorder="1" applyAlignment="1">
      <alignment horizontal="center" vertical="center" textRotation="90" wrapText="1"/>
    </xf>
    <xf numFmtId="0" fontId="12" fillId="0" borderId="32" xfId="0" applyFont="1" applyFill="1" applyBorder="1" applyAlignment="1">
      <alignment horizontal="center" vertical="center" textRotation="90" wrapText="1"/>
    </xf>
    <xf numFmtId="0" fontId="6" fillId="0" borderId="2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textRotation="90" wrapText="1"/>
    </xf>
    <xf numFmtId="0" fontId="5" fillId="0" borderId="37" xfId="0" applyFont="1" applyFill="1" applyBorder="1" applyAlignment="1">
      <alignment horizontal="center" vertical="center" textRotation="90" wrapText="1"/>
    </xf>
    <xf numFmtId="0" fontId="5" fillId="0" borderId="57" xfId="0" applyFont="1" applyFill="1" applyBorder="1" applyAlignment="1">
      <alignment horizontal="center" vertical="center" textRotation="90" wrapText="1"/>
    </xf>
    <xf numFmtId="0" fontId="5" fillId="0" borderId="58" xfId="0" applyFont="1" applyFill="1" applyBorder="1" applyAlignment="1">
      <alignment horizontal="center" vertical="center" textRotation="90" wrapText="1"/>
    </xf>
    <xf numFmtId="0" fontId="5" fillId="0" borderId="45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textRotation="90" wrapText="1"/>
    </xf>
    <xf numFmtId="0" fontId="5" fillId="0" borderId="29" xfId="0" applyFont="1" applyFill="1" applyBorder="1" applyAlignment="1">
      <alignment horizontal="center" vertical="center" textRotation="90" wrapText="1"/>
    </xf>
    <xf numFmtId="0" fontId="5" fillId="0" borderId="30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center" textRotation="90"/>
    </xf>
    <xf numFmtId="0" fontId="6" fillId="0" borderId="28" xfId="0" applyFont="1" applyFill="1" applyBorder="1" applyAlignment="1">
      <alignment horizontal="center" vertical="center" textRotation="90"/>
    </xf>
    <xf numFmtId="0" fontId="5" fillId="0" borderId="3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</cellXfs>
  <cellStyles count="3">
    <cellStyle name="Jó" xfId="1" builtinId="26"/>
    <cellStyle name="Kimenet" xfId="2" builtinId="2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0"/>
  <sheetViews>
    <sheetView showGridLines="0" tabSelected="1" zoomScaleNormal="100" workbookViewId="0"/>
  </sheetViews>
  <sheetFormatPr defaultColWidth="8.85546875" defaultRowHeight="15" x14ac:dyDescent="0.25"/>
  <cols>
    <col min="1" max="1" width="3.5703125" style="160" customWidth="1"/>
    <col min="2" max="2" width="8.85546875" style="6" customWidth="1"/>
    <col min="3" max="3" width="35.5703125" style="1" bestFit="1" customWidth="1"/>
    <col min="4" max="4" width="21" style="6" customWidth="1"/>
    <col min="5" max="32" width="3.7109375" style="1" customWidth="1"/>
    <col min="33" max="33" width="36.5703125" style="1" customWidth="1"/>
    <col min="34" max="34" width="6.28515625" style="1" customWidth="1"/>
    <col min="35" max="16384" width="8.85546875" style="1"/>
  </cols>
  <sheetData>
    <row r="1" spans="1:34" s="8" customFormat="1" ht="18.75" x14ac:dyDescent="0.3">
      <c r="A1" s="148" t="s">
        <v>53</v>
      </c>
      <c r="B1" s="10"/>
      <c r="D1" s="9"/>
      <c r="Q1" s="172" t="s">
        <v>54</v>
      </c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8" t="s">
        <v>55</v>
      </c>
    </row>
    <row r="2" spans="1:34" ht="37.15" customHeight="1" thickBot="1" x14ac:dyDescent="0.3">
      <c r="A2" s="192" t="s">
        <v>56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3" t="s">
        <v>0</v>
      </c>
      <c r="Z2" s="193"/>
      <c r="AA2" s="193"/>
      <c r="AB2" s="193"/>
      <c r="AC2" s="193"/>
      <c r="AD2" s="193"/>
      <c r="AE2" s="193"/>
      <c r="AF2" s="193"/>
      <c r="AG2" s="193"/>
      <c r="AH2" s="2"/>
    </row>
    <row r="3" spans="1:34" s="3" customFormat="1" ht="30" customHeight="1" x14ac:dyDescent="0.2">
      <c r="A3" s="194"/>
      <c r="B3" s="196" t="s">
        <v>57</v>
      </c>
      <c r="C3" s="198" t="s">
        <v>58</v>
      </c>
      <c r="D3" s="200" t="s">
        <v>59</v>
      </c>
      <c r="E3" s="179" t="s">
        <v>60</v>
      </c>
      <c r="F3" s="177"/>
      <c r="G3" s="177"/>
      <c r="H3" s="180"/>
      <c r="I3" s="176" t="s">
        <v>61</v>
      </c>
      <c r="J3" s="177"/>
      <c r="K3" s="177"/>
      <c r="L3" s="178"/>
      <c r="M3" s="179" t="s">
        <v>62</v>
      </c>
      <c r="N3" s="177"/>
      <c r="O3" s="177"/>
      <c r="P3" s="180"/>
      <c r="Q3" s="176" t="s">
        <v>63</v>
      </c>
      <c r="R3" s="177"/>
      <c r="S3" s="177"/>
      <c r="T3" s="178"/>
      <c r="U3" s="179" t="s">
        <v>64</v>
      </c>
      <c r="V3" s="177"/>
      <c r="W3" s="177"/>
      <c r="X3" s="180"/>
      <c r="Y3" s="176" t="s">
        <v>65</v>
      </c>
      <c r="Z3" s="177"/>
      <c r="AA3" s="177"/>
      <c r="AB3" s="178"/>
      <c r="AC3" s="179" t="s">
        <v>66</v>
      </c>
      <c r="AD3" s="177"/>
      <c r="AE3" s="177"/>
      <c r="AF3" s="180"/>
      <c r="AG3" s="200" t="s">
        <v>67</v>
      </c>
    </row>
    <row r="4" spans="1:34" s="3" customFormat="1" ht="14.45" customHeight="1" thickBot="1" x14ac:dyDescent="0.25">
      <c r="A4" s="195"/>
      <c r="B4" s="197"/>
      <c r="C4" s="199"/>
      <c r="D4" s="201"/>
      <c r="E4" s="35" t="s">
        <v>68</v>
      </c>
      <c r="F4" s="33" t="s">
        <v>69</v>
      </c>
      <c r="G4" s="33" t="s">
        <v>70</v>
      </c>
      <c r="H4" s="36" t="s">
        <v>71</v>
      </c>
      <c r="I4" s="63" t="s">
        <v>68</v>
      </c>
      <c r="J4" s="64" t="s">
        <v>69</v>
      </c>
      <c r="K4" s="64" t="s">
        <v>70</v>
      </c>
      <c r="L4" s="65" t="s">
        <v>71</v>
      </c>
      <c r="M4" s="35" t="s">
        <v>68</v>
      </c>
      <c r="N4" s="33" t="s">
        <v>69</v>
      </c>
      <c r="O4" s="33" t="s">
        <v>70</v>
      </c>
      <c r="P4" s="36" t="s">
        <v>71</v>
      </c>
      <c r="Q4" s="63" t="s">
        <v>68</v>
      </c>
      <c r="R4" s="64" t="s">
        <v>69</v>
      </c>
      <c r="S4" s="64" t="s">
        <v>70</v>
      </c>
      <c r="T4" s="65" t="s">
        <v>71</v>
      </c>
      <c r="U4" s="35" t="s">
        <v>68</v>
      </c>
      <c r="V4" s="33" t="s">
        <v>69</v>
      </c>
      <c r="W4" s="33" t="s">
        <v>70</v>
      </c>
      <c r="X4" s="36" t="s">
        <v>71</v>
      </c>
      <c r="Y4" s="63" t="s">
        <v>68</v>
      </c>
      <c r="Z4" s="64" t="s">
        <v>69</v>
      </c>
      <c r="AA4" s="64" t="s">
        <v>70</v>
      </c>
      <c r="AB4" s="65" t="s">
        <v>71</v>
      </c>
      <c r="AC4" s="35" t="s">
        <v>68</v>
      </c>
      <c r="AD4" s="33" t="s">
        <v>69</v>
      </c>
      <c r="AE4" s="33" t="s">
        <v>70</v>
      </c>
      <c r="AF4" s="36" t="s">
        <v>71</v>
      </c>
      <c r="AG4" s="201"/>
    </row>
    <row r="5" spans="1:34" s="3" customFormat="1" ht="14.45" customHeight="1" thickBot="1" x14ac:dyDescent="0.25">
      <c r="A5" s="149" t="s">
        <v>2</v>
      </c>
      <c r="B5" s="181" t="s">
        <v>137</v>
      </c>
      <c r="C5" s="12" t="s">
        <v>96</v>
      </c>
      <c r="D5" s="13" t="s">
        <v>144</v>
      </c>
      <c r="E5" s="14">
        <v>4</v>
      </c>
      <c r="F5" s="15">
        <v>4</v>
      </c>
      <c r="G5" s="15" t="s">
        <v>191</v>
      </c>
      <c r="H5" s="16">
        <v>8</v>
      </c>
      <c r="I5" s="17"/>
      <c r="J5" s="15"/>
      <c r="K5" s="15"/>
      <c r="L5" s="18"/>
      <c r="M5" s="14"/>
      <c r="N5" s="15"/>
      <c r="O5" s="15"/>
      <c r="P5" s="16"/>
      <c r="Q5" s="17"/>
      <c r="R5" s="15"/>
      <c r="S5" s="15"/>
      <c r="T5" s="18"/>
      <c r="U5" s="14"/>
      <c r="V5" s="15"/>
      <c r="W5" s="15"/>
      <c r="X5" s="16"/>
      <c r="Y5" s="17"/>
      <c r="Z5" s="15"/>
      <c r="AA5" s="15"/>
      <c r="AB5" s="18"/>
      <c r="AC5" s="14"/>
      <c r="AD5" s="15"/>
      <c r="AE5" s="15"/>
      <c r="AF5" s="16"/>
      <c r="AG5" s="11"/>
    </row>
    <row r="6" spans="1:34" s="3" customFormat="1" ht="14.45" customHeight="1" x14ac:dyDescent="0.2">
      <c r="A6" s="150" t="s">
        <v>3</v>
      </c>
      <c r="B6" s="182"/>
      <c r="C6" s="20" t="s">
        <v>97</v>
      </c>
      <c r="D6" s="13" t="s">
        <v>145</v>
      </c>
      <c r="E6" s="21"/>
      <c r="F6" s="22"/>
      <c r="G6" s="22"/>
      <c r="H6" s="23"/>
      <c r="I6" s="24">
        <v>2</v>
      </c>
      <c r="J6" s="22">
        <v>4</v>
      </c>
      <c r="K6" s="22" t="s">
        <v>191</v>
      </c>
      <c r="L6" s="25">
        <v>6</v>
      </c>
      <c r="M6" s="21"/>
      <c r="N6" s="22"/>
      <c r="O6" s="22"/>
      <c r="P6" s="23"/>
      <c r="Q6" s="24"/>
      <c r="R6" s="22"/>
      <c r="S6" s="22"/>
      <c r="T6" s="25"/>
      <c r="U6" s="21"/>
      <c r="V6" s="22"/>
      <c r="W6" s="22"/>
      <c r="X6" s="23"/>
      <c r="Y6" s="24"/>
      <c r="Z6" s="22"/>
      <c r="AA6" s="22"/>
      <c r="AB6" s="25"/>
      <c r="AC6" s="21"/>
      <c r="AD6" s="22"/>
      <c r="AE6" s="22"/>
      <c r="AF6" s="23"/>
      <c r="AG6" s="19" t="s">
        <v>96</v>
      </c>
    </row>
    <row r="7" spans="1:34" s="3" customFormat="1" ht="14.45" customHeight="1" x14ac:dyDescent="0.2">
      <c r="A7" s="150" t="s">
        <v>4</v>
      </c>
      <c r="B7" s="182"/>
      <c r="C7" s="20" t="s">
        <v>98</v>
      </c>
      <c r="D7" s="26" t="s">
        <v>146</v>
      </c>
      <c r="E7" s="21">
        <v>0</v>
      </c>
      <c r="F7" s="22">
        <v>3</v>
      </c>
      <c r="G7" s="22" t="s">
        <v>191</v>
      </c>
      <c r="H7" s="23">
        <v>4</v>
      </c>
      <c r="I7" s="24"/>
      <c r="J7" s="22"/>
      <c r="K7" s="22"/>
      <c r="L7" s="25"/>
      <c r="M7" s="21"/>
      <c r="N7" s="22"/>
      <c r="O7" s="22"/>
      <c r="P7" s="23"/>
      <c r="Q7" s="24"/>
      <c r="R7" s="22"/>
      <c r="S7" s="22"/>
      <c r="T7" s="25"/>
      <c r="U7" s="21"/>
      <c r="V7" s="22"/>
      <c r="W7" s="22"/>
      <c r="X7" s="23"/>
      <c r="Y7" s="24"/>
      <c r="Z7" s="22"/>
      <c r="AA7" s="22"/>
      <c r="AB7" s="25"/>
      <c r="AC7" s="21"/>
      <c r="AD7" s="22"/>
      <c r="AE7" s="22"/>
      <c r="AF7" s="23"/>
      <c r="AG7" s="19"/>
    </row>
    <row r="8" spans="1:34" s="3" customFormat="1" ht="14.45" customHeight="1" x14ac:dyDescent="0.2">
      <c r="A8" s="150" t="s">
        <v>5</v>
      </c>
      <c r="B8" s="182"/>
      <c r="C8" s="27" t="s">
        <v>99</v>
      </c>
      <c r="D8" s="26" t="s">
        <v>147</v>
      </c>
      <c r="E8" s="21">
        <v>2</v>
      </c>
      <c r="F8" s="22">
        <v>2</v>
      </c>
      <c r="G8" s="22" t="s">
        <v>1</v>
      </c>
      <c r="H8" s="23">
        <v>4</v>
      </c>
      <c r="I8" s="24"/>
      <c r="J8" s="22"/>
      <c r="K8" s="22"/>
      <c r="L8" s="25"/>
      <c r="M8" s="21"/>
      <c r="N8" s="22"/>
      <c r="O8" s="22"/>
      <c r="P8" s="23"/>
      <c r="Q8" s="24"/>
      <c r="R8" s="22"/>
      <c r="S8" s="22"/>
      <c r="T8" s="25"/>
      <c r="U8" s="21"/>
      <c r="V8" s="22"/>
      <c r="W8" s="22"/>
      <c r="X8" s="23"/>
      <c r="Y8" s="24"/>
      <c r="Z8" s="22"/>
      <c r="AA8" s="22"/>
      <c r="AB8" s="25"/>
      <c r="AC8" s="21"/>
      <c r="AD8" s="22"/>
      <c r="AE8" s="22"/>
      <c r="AF8" s="23"/>
      <c r="AG8" s="19"/>
    </row>
    <row r="9" spans="1:34" s="3" customFormat="1" ht="14.45" customHeight="1" x14ac:dyDescent="0.2">
      <c r="A9" s="150" t="s">
        <v>6</v>
      </c>
      <c r="B9" s="182"/>
      <c r="C9" s="20" t="s">
        <v>100</v>
      </c>
      <c r="D9" s="26" t="s">
        <v>148</v>
      </c>
      <c r="E9" s="21"/>
      <c r="F9" s="22"/>
      <c r="G9" s="22"/>
      <c r="H9" s="23"/>
      <c r="I9" s="24">
        <v>2</v>
      </c>
      <c r="J9" s="22">
        <v>1</v>
      </c>
      <c r="K9" s="22" t="s">
        <v>1</v>
      </c>
      <c r="L9" s="25">
        <v>4</v>
      </c>
      <c r="M9" s="21"/>
      <c r="N9" s="22"/>
      <c r="O9" s="22"/>
      <c r="P9" s="23"/>
      <c r="Q9" s="24"/>
      <c r="R9" s="22"/>
      <c r="S9" s="22"/>
      <c r="T9" s="25"/>
      <c r="U9" s="21"/>
      <c r="V9" s="22"/>
      <c r="W9" s="22"/>
      <c r="X9" s="23"/>
      <c r="Y9" s="24"/>
      <c r="Z9" s="22"/>
      <c r="AA9" s="22"/>
      <c r="AB9" s="25"/>
      <c r="AC9" s="21"/>
      <c r="AD9" s="22"/>
      <c r="AE9" s="22"/>
      <c r="AF9" s="23"/>
      <c r="AG9" s="19"/>
    </row>
    <row r="10" spans="1:34" s="3" customFormat="1" ht="14.45" customHeight="1" x14ac:dyDescent="0.2">
      <c r="A10" s="150" t="s">
        <v>7</v>
      </c>
      <c r="B10" s="182"/>
      <c r="C10" s="27" t="s">
        <v>101</v>
      </c>
      <c r="D10" s="26" t="s">
        <v>149</v>
      </c>
      <c r="E10" s="21"/>
      <c r="F10" s="22"/>
      <c r="G10" s="22"/>
      <c r="H10" s="23"/>
      <c r="I10" s="24">
        <v>2</v>
      </c>
      <c r="J10" s="22">
        <v>2</v>
      </c>
      <c r="K10" s="22" t="s">
        <v>1</v>
      </c>
      <c r="L10" s="25">
        <v>4</v>
      </c>
      <c r="M10" s="21"/>
      <c r="N10" s="22"/>
      <c r="O10" s="22"/>
      <c r="P10" s="23"/>
      <c r="Q10" s="24"/>
      <c r="R10" s="22"/>
      <c r="S10" s="22"/>
      <c r="T10" s="25"/>
      <c r="U10" s="21"/>
      <c r="V10" s="22"/>
      <c r="W10" s="22"/>
      <c r="X10" s="23"/>
      <c r="Y10" s="24"/>
      <c r="Z10" s="22"/>
      <c r="AA10" s="22"/>
      <c r="AB10" s="25"/>
      <c r="AC10" s="21"/>
      <c r="AD10" s="22"/>
      <c r="AE10" s="22"/>
      <c r="AF10" s="23"/>
      <c r="AG10" s="19" t="s">
        <v>99</v>
      </c>
    </row>
    <row r="11" spans="1:34" s="3" customFormat="1" ht="14.45" customHeight="1" x14ac:dyDescent="0.2">
      <c r="A11" s="150" t="s">
        <v>8</v>
      </c>
      <c r="B11" s="182"/>
      <c r="C11" s="20" t="s">
        <v>102</v>
      </c>
      <c r="D11" s="26" t="s">
        <v>150</v>
      </c>
      <c r="E11" s="21"/>
      <c r="F11" s="22"/>
      <c r="G11" s="22"/>
      <c r="H11" s="23"/>
      <c r="I11" s="24">
        <v>2</v>
      </c>
      <c r="J11" s="22">
        <v>2</v>
      </c>
      <c r="K11" s="22" t="s">
        <v>191</v>
      </c>
      <c r="L11" s="25">
        <v>4</v>
      </c>
      <c r="M11" s="21"/>
      <c r="N11" s="22"/>
      <c r="O11" s="22"/>
      <c r="P11" s="23"/>
      <c r="Q11" s="24"/>
      <c r="R11" s="22"/>
      <c r="S11" s="22"/>
      <c r="T11" s="25"/>
      <c r="U11" s="21"/>
      <c r="V11" s="22"/>
      <c r="W11" s="22"/>
      <c r="X11" s="23"/>
      <c r="Y11" s="24"/>
      <c r="Z11" s="22"/>
      <c r="AA11" s="22"/>
      <c r="AB11" s="25"/>
      <c r="AC11" s="21"/>
      <c r="AD11" s="22"/>
      <c r="AE11" s="22"/>
      <c r="AF11" s="23"/>
      <c r="AG11" s="19"/>
    </row>
    <row r="12" spans="1:34" s="3" customFormat="1" ht="14.45" customHeight="1" x14ac:dyDescent="0.2">
      <c r="A12" s="150" t="s">
        <v>9</v>
      </c>
      <c r="B12" s="182"/>
      <c r="C12" s="20" t="s">
        <v>113</v>
      </c>
      <c r="D12" s="28" t="s">
        <v>162</v>
      </c>
      <c r="E12" s="21"/>
      <c r="F12" s="22"/>
      <c r="G12" s="22"/>
      <c r="H12" s="23"/>
      <c r="I12" s="24"/>
      <c r="J12" s="22"/>
      <c r="K12" s="22"/>
      <c r="L12" s="25"/>
      <c r="M12" s="24"/>
      <c r="N12" s="22"/>
      <c r="O12" s="22"/>
      <c r="P12" s="25"/>
      <c r="Q12" s="24"/>
      <c r="R12" s="22"/>
      <c r="S12" s="22"/>
      <c r="T12" s="25"/>
      <c r="U12" s="24">
        <v>2</v>
      </c>
      <c r="V12" s="22">
        <v>1</v>
      </c>
      <c r="W12" s="22" t="s">
        <v>1</v>
      </c>
      <c r="X12" s="25">
        <v>4</v>
      </c>
      <c r="Y12" s="24"/>
      <c r="Z12" s="22"/>
      <c r="AA12" s="22"/>
      <c r="AB12" s="25"/>
      <c r="AC12" s="21"/>
      <c r="AD12" s="22"/>
      <c r="AE12" s="22"/>
      <c r="AF12" s="23"/>
      <c r="AG12" s="19"/>
    </row>
    <row r="13" spans="1:34" s="3" customFormat="1" ht="14.45" customHeight="1" thickBot="1" x14ac:dyDescent="0.25">
      <c r="A13" s="46" t="s">
        <v>10</v>
      </c>
      <c r="B13" s="183"/>
      <c r="C13" s="30" t="s">
        <v>135</v>
      </c>
      <c r="D13" s="31" t="s">
        <v>84</v>
      </c>
      <c r="E13" s="32"/>
      <c r="F13" s="33"/>
      <c r="G13" s="33"/>
      <c r="H13" s="34"/>
      <c r="I13" s="35"/>
      <c r="J13" s="33"/>
      <c r="K13" s="33"/>
      <c r="L13" s="36"/>
      <c r="M13" s="32">
        <v>2</v>
      </c>
      <c r="N13" s="33">
        <v>2</v>
      </c>
      <c r="O13" s="33" t="s">
        <v>191</v>
      </c>
      <c r="P13" s="34">
        <v>4</v>
      </c>
      <c r="Q13" s="35"/>
      <c r="R13" s="33"/>
      <c r="S13" s="33"/>
      <c r="T13" s="36"/>
      <c r="U13" s="32"/>
      <c r="V13" s="33"/>
      <c r="W13" s="33"/>
      <c r="X13" s="34"/>
      <c r="Y13" s="35"/>
      <c r="Z13" s="33"/>
      <c r="AA13" s="33"/>
      <c r="AB13" s="36"/>
      <c r="AC13" s="32"/>
      <c r="AD13" s="33"/>
      <c r="AE13" s="33"/>
      <c r="AF13" s="34"/>
      <c r="AG13" s="29"/>
    </row>
    <row r="14" spans="1:34" s="3" customFormat="1" ht="14.45" customHeight="1" x14ac:dyDescent="0.2">
      <c r="A14" s="149" t="s">
        <v>11</v>
      </c>
      <c r="B14" s="181" t="s">
        <v>138</v>
      </c>
      <c r="C14" s="37" t="s">
        <v>103</v>
      </c>
      <c r="D14" s="13" t="s">
        <v>151</v>
      </c>
      <c r="E14" s="14">
        <v>2</v>
      </c>
      <c r="F14" s="15">
        <v>1</v>
      </c>
      <c r="G14" s="15" t="s">
        <v>1</v>
      </c>
      <c r="H14" s="16">
        <v>5</v>
      </c>
      <c r="I14" s="17"/>
      <c r="J14" s="15"/>
      <c r="K14" s="15"/>
      <c r="L14" s="18"/>
      <c r="M14" s="14"/>
      <c r="N14" s="15"/>
      <c r="O14" s="15"/>
      <c r="P14" s="16"/>
      <c r="Q14" s="17"/>
      <c r="R14" s="15"/>
      <c r="S14" s="15"/>
      <c r="T14" s="18"/>
      <c r="U14" s="14"/>
      <c r="V14" s="15"/>
      <c r="W14" s="15"/>
      <c r="X14" s="16"/>
      <c r="Y14" s="17"/>
      <c r="Z14" s="15"/>
      <c r="AA14" s="15"/>
      <c r="AB14" s="18"/>
      <c r="AC14" s="14"/>
      <c r="AD14" s="15"/>
      <c r="AE14" s="15"/>
      <c r="AF14" s="16"/>
      <c r="AG14" s="11"/>
    </row>
    <row r="15" spans="1:34" s="3" customFormat="1" ht="14.45" customHeight="1" x14ac:dyDescent="0.2">
      <c r="A15" s="150" t="s">
        <v>12</v>
      </c>
      <c r="B15" s="182"/>
      <c r="C15" s="38" t="s">
        <v>104</v>
      </c>
      <c r="D15" s="26" t="s">
        <v>152</v>
      </c>
      <c r="E15" s="21"/>
      <c r="F15" s="22"/>
      <c r="G15" s="22"/>
      <c r="H15" s="23"/>
      <c r="I15" s="24">
        <v>2</v>
      </c>
      <c r="J15" s="22">
        <v>1</v>
      </c>
      <c r="K15" s="22" t="s">
        <v>1</v>
      </c>
      <c r="L15" s="25">
        <v>4</v>
      </c>
      <c r="M15" s="21"/>
      <c r="N15" s="22"/>
      <c r="O15" s="22"/>
      <c r="P15" s="23"/>
      <c r="Q15" s="24"/>
      <c r="R15" s="22"/>
      <c r="S15" s="22"/>
      <c r="T15" s="25"/>
      <c r="U15" s="21"/>
      <c r="V15" s="22"/>
      <c r="W15" s="22"/>
      <c r="X15" s="23"/>
      <c r="Y15" s="24"/>
      <c r="Z15" s="22"/>
      <c r="AA15" s="22"/>
      <c r="AB15" s="25"/>
      <c r="AC15" s="21"/>
      <c r="AD15" s="22"/>
      <c r="AE15" s="22"/>
      <c r="AF15" s="23"/>
      <c r="AG15" s="19" t="s">
        <v>103</v>
      </c>
    </row>
    <row r="16" spans="1:34" s="3" customFormat="1" ht="14.45" customHeight="1" x14ac:dyDescent="0.2">
      <c r="A16" s="150" t="s">
        <v>13</v>
      </c>
      <c r="B16" s="182"/>
      <c r="C16" s="38" t="s">
        <v>193</v>
      </c>
      <c r="D16" s="26" t="s">
        <v>194</v>
      </c>
      <c r="E16" s="21"/>
      <c r="F16" s="22"/>
      <c r="G16" s="22"/>
      <c r="H16" s="23"/>
      <c r="I16" s="24">
        <v>1</v>
      </c>
      <c r="J16" s="22">
        <v>3</v>
      </c>
      <c r="K16" s="22" t="s">
        <v>1</v>
      </c>
      <c r="L16" s="25">
        <v>4</v>
      </c>
      <c r="M16" s="21"/>
      <c r="N16" s="22"/>
      <c r="O16" s="22"/>
      <c r="P16" s="23"/>
      <c r="Q16" s="24"/>
      <c r="R16" s="22"/>
      <c r="S16" s="22"/>
      <c r="T16" s="25"/>
      <c r="U16" s="21"/>
      <c r="V16" s="22"/>
      <c r="W16" s="22"/>
      <c r="X16" s="23"/>
      <c r="Y16" s="24"/>
      <c r="Z16" s="22"/>
      <c r="AA16" s="22"/>
      <c r="AB16" s="25"/>
      <c r="AC16" s="21"/>
      <c r="AD16" s="22"/>
      <c r="AE16" s="22"/>
      <c r="AF16" s="23"/>
      <c r="AG16" s="19" t="s">
        <v>103</v>
      </c>
    </row>
    <row r="17" spans="1:33" s="3" customFormat="1" ht="14.45" customHeight="1" x14ac:dyDescent="0.2">
      <c r="A17" s="150" t="s">
        <v>14</v>
      </c>
      <c r="B17" s="182"/>
      <c r="C17" s="38" t="s">
        <v>105</v>
      </c>
      <c r="D17" s="26" t="s">
        <v>153</v>
      </c>
      <c r="E17" s="21"/>
      <c r="F17" s="22"/>
      <c r="G17" s="22"/>
      <c r="H17" s="23"/>
      <c r="I17" s="24"/>
      <c r="J17" s="22"/>
      <c r="K17" s="22"/>
      <c r="L17" s="25"/>
      <c r="M17" s="21">
        <v>2</v>
      </c>
      <c r="N17" s="22">
        <v>2</v>
      </c>
      <c r="O17" s="22" t="s">
        <v>1</v>
      </c>
      <c r="P17" s="23">
        <v>4</v>
      </c>
      <c r="Q17" s="24"/>
      <c r="R17" s="22"/>
      <c r="S17" s="22"/>
      <c r="T17" s="25"/>
      <c r="U17" s="21"/>
      <c r="V17" s="22"/>
      <c r="W17" s="22"/>
      <c r="X17" s="23"/>
      <c r="Y17" s="24"/>
      <c r="Z17" s="22"/>
      <c r="AA17" s="22"/>
      <c r="AB17" s="25"/>
      <c r="AC17" s="21"/>
      <c r="AD17" s="22"/>
      <c r="AE17" s="22"/>
      <c r="AF17" s="23"/>
      <c r="AG17" s="19"/>
    </row>
    <row r="18" spans="1:33" s="3" customFormat="1" ht="14.45" customHeight="1" x14ac:dyDescent="0.2">
      <c r="A18" s="150" t="s">
        <v>15</v>
      </c>
      <c r="B18" s="182"/>
      <c r="C18" s="38" t="s">
        <v>132</v>
      </c>
      <c r="D18" s="26" t="s">
        <v>85</v>
      </c>
      <c r="E18" s="21"/>
      <c r="F18" s="22"/>
      <c r="G18" s="22"/>
      <c r="H18" s="23"/>
      <c r="I18" s="24"/>
      <c r="J18" s="22"/>
      <c r="K18" s="22"/>
      <c r="L18" s="25"/>
      <c r="M18" s="21"/>
      <c r="N18" s="22"/>
      <c r="O18" s="22"/>
      <c r="P18" s="23"/>
      <c r="Q18" s="24">
        <v>2</v>
      </c>
      <c r="R18" s="22">
        <v>2</v>
      </c>
      <c r="S18" s="22" t="s">
        <v>1</v>
      </c>
      <c r="T18" s="25">
        <v>4</v>
      </c>
      <c r="U18" s="21"/>
      <c r="V18" s="22"/>
      <c r="W18" s="22"/>
      <c r="X18" s="23"/>
      <c r="Y18" s="24"/>
      <c r="Z18" s="22"/>
      <c r="AA18" s="22"/>
      <c r="AB18" s="25"/>
      <c r="AC18" s="21"/>
      <c r="AD18" s="22"/>
      <c r="AE18" s="22"/>
      <c r="AF18" s="23"/>
      <c r="AG18" s="19" t="s">
        <v>105</v>
      </c>
    </row>
    <row r="19" spans="1:33" s="3" customFormat="1" ht="14.45" customHeight="1" x14ac:dyDescent="0.2">
      <c r="A19" s="150" t="s">
        <v>16</v>
      </c>
      <c r="B19" s="182"/>
      <c r="C19" s="20" t="s">
        <v>114</v>
      </c>
      <c r="D19" s="28" t="s">
        <v>86</v>
      </c>
      <c r="E19" s="21">
        <v>2</v>
      </c>
      <c r="F19" s="22">
        <v>0</v>
      </c>
      <c r="G19" s="22" t="s">
        <v>1</v>
      </c>
      <c r="H19" s="23">
        <v>3</v>
      </c>
      <c r="I19" s="24"/>
      <c r="J19" s="22"/>
      <c r="K19" s="22"/>
      <c r="L19" s="25"/>
      <c r="M19" s="21"/>
      <c r="N19" s="22"/>
      <c r="O19" s="22"/>
      <c r="P19" s="23"/>
      <c r="Q19" s="24"/>
      <c r="R19" s="22"/>
      <c r="S19" s="22"/>
      <c r="T19" s="25"/>
      <c r="U19" s="21"/>
      <c r="V19" s="22"/>
      <c r="W19" s="22"/>
      <c r="X19" s="23"/>
      <c r="Y19" s="24"/>
      <c r="Z19" s="22"/>
      <c r="AA19" s="22"/>
      <c r="AB19" s="25"/>
      <c r="AC19" s="21"/>
      <c r="AD19" s="22"/>
      <c r="AE19" s="22"/>
      <c r="AF19" s="23"/>
      <c r="AG19" s="19"/>
    </row>
    <row r="20" spans="1:33" s="3" customFormat="1" ht="23.25" customHeight="1" thickBot="1" x14ac:dyDescent="0.25">
      <c r="A20" s="150" t="s">
        <v>17</v>
      </c>
      <c r="B20" s="183"/>
      <c r="C20" s="39" t="s">
        <v>107</v>
      </c>
      <c r="D20" s="40" t="s">
        <v>154</v>
      </c>
      <c r="E20" s="41"/>
      <c r="F20" s="42"/>
      <c r="G20" s="42"/>
      <c r="H20" s="43"/>
      <c r="I20" s="44"/>
      <c r="J20" s="42"/>
      <c r="K20" s="42"/>
      <c r="L20" s="45"/>
      <c r="M20" s="41"/>
      <c r="N20" s="42"/>
      <c r="O20" s="42"/>
      <c r="P20" s="43"/>
      <c r="Q20" s="44"/>
      <c r="R20" s="42"/>
      <c r="S20" s="42"/>
      <c r="T20" s="45"/>
      <c r="U20" s="41"/>
      <c r="V20" s="42"/>
      <c r="W20" s="42"/>
      <c r="X20" s="43"/>
      <c r="Y20" s="44"/>
      <c r="Z20" s="42"/>
      <c r="AA20" s="42"/>
      <c r="AB20" s="45"/>
      <c r="AC20" s="41">
        <v>2</v>
      </c>
      <c r="AD20" s="42">
        <v>2</v>
      </c>
      <c r="AE20" s="42" t="s">
        <v>1</v>
      </c>
      <c r="AF20" s="43">
        <v>4</v>
      </c>
      <c r="AG20" s="46"/>
    </row>
    <row r="21" spans="1:33" s="3" customFormat="1" ht="14.45" customHeight="1" x14ac:dyDescent="0.2">
      <c r="A21" s="151" t="s">
        <v>18</v>
      </c>
      <c r="B21" s="189" t="s">
        <v>139</v>
      </c>
      <c r="C21" s="12" t="s">
        <v>108</v>
      </c>
      <c r="D21" s="130" t="s">
        <v>163</v>
      </c>
      <c r="E21" s="14">
        <v>2</v>
      </c>
      <c r="F21" s="15">
        <v>2</v>
      </c>
      <c r="G21" s="15" t="s">
        <v>1</v>
      </c>
      <c r="H21" s="16">
        <v>5</v>
      </c>
      <c r="I21" s="17"/>
      <c r="J21" s="15"/>
      <c r="K21" s="15"/>
      <c r="L21" s="18"/>
      <c r="M21" s="14"/>
      <c r="N21" s="15"/>
      <c r="O21" s="15"/>
      <c r="P21" s="16"/>
      <c r="Q21" s="17"/>
      <c r="R21" s="15"/>
      <c r="S21" s="15"/>
      <c r="T21" s="18"/>
      <c r="U21" s="14"/>
      <c r="V21" s="15"/>
      <c r="W21" s="15"/>
      <c r="X21" s="16"/>
      <c r="Y21" s="17"/>
      <c r="Z21" s="15"/>
      <c r="AA21" s="15"/>
      <c r="AB21" s="16"/>
      <c r="AC21" s="17"/>
      <c r="AD21" s="15"/>
      <c r="AE21" s="15"/>
      <c r="AF21" s="18"/>
      <c r="AG21" s="11"/>
    </row>
    <row r="22" spans="1:33" s="3" customFormat="1" ht="14.45" customHeight="1" x14ac:dyDescent="0.2">
      <c r="A22" s="152" t="s">
        <v>19</v>
      </c>
      <c r="B22" s="190"/>
      <c r="C22" s="20" t="s">
        <v>109</v>
      </c>
      <c r="D22" s="26" t="s">
        <v>155</v>
      </c>
      <c r="E22" s="21"/>
      <c r="F22" s="22"/>
      <c r="G22" s="22"/>
      <c r="H22" s="23"/>
      <c r="I22" s="24"/>
      <c r="J22" s="22"/>
      <c r="K22" s="22"/>
      <c r="L22" s="25"/>
      <c r="M22" s="21">
        <v>2</v>
      </c>
      <c r="N22" s="22">
        <v>1</v>
      </c>
      <c r="O22" s="22" t="s">
        <v>191</v>
      </c>
      <c r="P22" s="23">
        <v>4</v>
      </c>
      <c r="Q22" s="24"/>
      <c r="R22" s="22"/>
      <c r="S22" s="22"/>
      <c r="T22" s="25"/>
      <c r="U22" s="21"/>
      <c r="V22" s="22"/>
      <c r="W22" s="22"/>
      <c r="X22" s="23"/>
      <c r="Y22" s="24"/>
      <c r="Z22" s="22"/>
      <c r="AA22" s="22"/>
      <c r="AB22" s="23"/>
      <c r="AC22" s="24"/>
      <c r="AD22" s="22"/>
      <c r="AE22" s="22"/>
      <c r="AF22" s="25"/>
      <c r="AG22" s="19"/>
    </row>
    <row r="23" spans="1:33" s="3" customFormat="1" ht="14.45" customHeight="1" x14ac:dyDescent="0.2">
      <c r="A23" s="152" t="s">
        <v>20</v>
      </c>
      <c r="B23" s="190"/>
      <c r="C23" s="20" t="s">
        <v>110</v>
      </c>
      <c r="D23" s="26" t="s">
        <v>156</v>
      </c>
      <c r="E23" s="21"/>
      <c r="F23" s="22"/>
      <c r="G23" s="22"/>
      <c r="H23" s="23"/>
      <c r="I23" s="24"/>
      <c r="J23" s="22"/>
      <c r="K23" s="22"/>
      <c r="L23" s="25"/>
      <c r="M23" s="21"/>
      <c r="N23" s="22"/>
      <c r="O23" s="22"/>
      <c r="P23" s="23"/>
      <c r="Q23" s="24">
        <v>1</v>
      </c>
      <c r="R23" s="22">
        <v>2</v>
      </c>
      <c r="S23" s="22" t="s">
        <v>191</v>
      </c>
      <c r="T23" s="25">
        <v>4</v>
      </c>
      <c r="U23" s="21"/>
      <c r="V23" s="22"/>
      <c r="W23" s="22"/>
      <c r="X23" s="23"/>
      <c r="Y23" s="24"/>
      <c r="Z23" s="22"/>
      <c r="AA23" s="22"/>
      <c r="AB23" s="23"/>
      <c r="AC23" s="24"/>
      <c r="AD23" s="22"/>
      <c r="AE23" s="22"/>
      <c r="AF23" s="25"/>
      <c r="AG23" s="19"/>
    </row>
    <row r="24" spans="1:33" s="3" customFormat="1" ht="14.45" customHeight="1" x14ac:dyDescent="0.2">
      <c r="A24" s="152" t="s">
        <v>21</v>
      </c>
      <c r="B24" s="190"/>
      <c r="C24" s="20" t="s">
        <v>129</v>
      </c>
      <c r="D24" s="26" t="s">
        <v>87</v>
      </c>
      <c r="E24" s="21"/>
      <c r="F24" s="22"/>
      <c r="G24" s="22"/>
      <c r="H24" s="23"/>
      <c r="I24" s="24"/>
      <c r="J24" s="22"/>
      <c r="K24" s="22"/>
      <c r="L24" s="25"/>
      <c r="M24" s="21"/>
      <c r="N24" s="22"/>
      <c r="O24" s="22"/>
      <c r="P24" s="23"/>
      <c r="Q24" s="24"/>
      <c r="R24" s="22"/>
      <c r="S24" s="22"/>
      <c r="T24" s="25"/>
      <c r="U24" s="21">
        <v>1</v>
      </c>
      <c r="V24" s="22">
        <v>3</v>
      </c>
      <c r="W24" s="22" t="s">
        <v>191</v>
      </c>
      <c r="X24" s="23">
        <v>4</v>
      </c>
      <c r="Y24" s="24"/>
      <c r="Z24" s="22"/>
      <c r="AA24" s="22"/>
      <c r="AB24" s="23"/>
      <c r="AC24" s="24"/>
      <c r="AD24" s="22"/>
      <c r="AE24" s="22"/>
      <c r="AF24" s="25"/>
      <c r="AG24" s="19"/>
    </row>
    <row r="25" spans="1:33" s="3" customFormat="1" ht="14.45" customHeight="1" x14ac:dyDescent="0.2">
      <c r="A25" s="152" t="s">
        <v>22</v>
      </c>
      <c r="B25" s="190"/>
      <c r="C25" s="20" t="s">
        <v>133</v>
      </c>
      <c r="D25" s="26" t="s">
        <v>88</v>
      </c>
      <c r="E25" s="21"/>
      <c r="F25" s="22"/>
      <c r="G25" s="22"/>
      <c r="H25" s="23"/>
      <c r="I25" s="24"/>
      <c r="J25" s="22"/>
      <c r="K25" s="22"/>
      <c r="L25" s="25"/>
      <c r="M25" s="21"/>
      <c r="N25" s="22"/>
      <c r="O25" s="22"/>
      <c r="P25" s="23"/>
      <c r="Q25" s="24"/>
      <c r="R25" s="22"/>
      <c r="S25" s="22"/>
      <c r="T25" s="25"/>
      <c r="U25" s="21"/>
      <c r="V25" s="22"/>
      <c r="W25" s="22"/>
      <c r="X25" s="23"/>
      <c r="Y25" s="24"/>
      <c r="Z25" s="22"/>
      <c r="AA25" s="22"/>
      <c r="AB25" s="23"/>
      <c r="AC25" s="24">
        <v>2</v>
      </c>
      <c r="AD25" s="22">
        <v>2</v>
      </c>
      <c r="AE25" s="22" t="s">
        <v>191</v>
      </c>
      <c r="AF25" s="25">
        <v>4</v>
      </c>
      <c r="AG25" s="19"/>
    </row>
    <row r="26" spans="1:33" s="3" customFormat="1" ht="14.45" customHeight="1" x14ac:dyDescent="0.2">
      <c r="A26" s="152" t="s">
        <v>23</v>
      </c>
      <c r="B26" s="190"/>
      <c r="C26" s="20" t="s">
        <v>134</v>
      </c>
      <c r="D26" s="28" t="s">
        <v>89</v>
      </c>
      <c r="E26" s="21"/>
      <c r="F26" s="22"/>
      <c r="G26" s="22"/>
      <c r="H26" s="23"/>
      <c r="I26" s="24"/>
      <c r="J26" s="22"/>
      <c r="K26" s="22"/>
      <c r="L26" s="25"/>
      <c r="M26" s="21"/>
      <c r="N26" s="22"/>
      <c r="O26" s="22"/>
      <c r="P26" s="23"/>
      <c r="Q26" s="24"/>
      <c r="R26" s="22"/>
      <c r="S26" s="22"/>
      <c r="T26" s="25"/>
      <c r="U26" s="21">
        <v>1</v>
      </c>
      <c r="V26" s="22">
        <v>2</v>
      </c>
      <c r="W26" s="22" t="s">
        <v>1</v>
      </c>
      <c r="X26" s="23">
        <v>4</v>
      </c>
      <c r="Y26" s="24"/>
      <c r="Z26" s="22"/>
      <c r="AA26" s="22"/>
      <c r="AB26" s="23"/>
      <c r="AC26" s="24"/>
      <c r="AD26" s="22"/>
      <c r="AE26" s="22"/>
      <c r="AF26" s="25"/>
      <c r="AG26" s="19"/>
    </row>
    <row r="27" spans="1:33" s="3" customFormat="1" ht="14.45" customHeight="1" x14ac:dyDescent="0.2">
      <c r="A27" s="152" t="s">
        <v>24</v>
      </c>
      <c r="B27" s="190"/>
      <c r="C27" s="20" t="s">
        <v>106</v>
      </c>
      <c r="D27" s="47" t="s">
        <v>90</v>
      </c>
      <c r="E27" s="48"/>
      <c r="F27" s="49"/>
      <c r="G27" s="49"/>
      <c r="H27" s="50"/>
      <c r="I27" s="51"/>
      <c r="J27" s="49"/>
      <c r="K27" s="49"/>
      <c r="L27" s="52"/>
      <c r="M27" s="48"/>
      <c r="N27" s="49"/>
      <c r="O27" s="49"/>
      <c r="P27" s="50"/>
      <c r="Q27" s="51"/>
      <c r="R27" s="49"/>
      <c r="S27" s="49"/>
      <c r="T27" s="52"/>
      <c r="U27" s="48"/>
      <c r="V27" s="49"/>
      <c r="W27" s="49"/>
      <c r="X27" s="50"/>
      <c r="Y27" s="51">
        <v>2</v>
      </c>
      <c r="Z27" s="49">
        <v>2</v>
      </c>
      <c r="AA27" s="49" t="s">
        <v>191</v>
      </c>
      <c r="AB27" s="50">
        <v>4</v>
      </c>
      <c r="AC27" s="51"/>
      <c r="AD27" s="49"/>
      <c r="AE27" s="49"/>
      <c r="AF27" s="52"/>
      <c r="AG27" s="19"/>
    </row>
    <row r="28" spans="1:33" s="3" customFormat="1" ht="14.45" customHeight="1" x14ac:dyDescent="0.2">
      <c r="A28" s="152" t="s">
        <v>25</v>
      </c>
      <c r="B28" s="190"/>
      <c r="C28" s="20" t="s">
        <v>130</v>
      </c>
      <c r="D28" s="26" t="s">
        <v>91</v>
      </c>
      <c r="E28" s="53"/>
      <c r="F28" s="54"/>
      <c r="G28" s="54"/>
      <c r="H28" s="55"/>
      <c r="I28" s="56"/>
      <c r="J28" s="54"/>
      <c r="K28" s="54"/>
      <c r="L28" s="57"/>
      <c r="M28" s="53"/>
      <c r="N28" s="54"/>
      <c r="O28" s="54"/>
      <c r="P28" s="55"/>
      <c r="Q28" s="56"/>
      <c r="R28" s="54"/>
      <c r="S28" s="54"/>
      <c r="T28" s="57"/>
      <c r="U28" s="53"/>
      <c r="V28" s="54"/>
      <c r="W28" s="54"/>
      <c r="X28" s="55"/>
      <c r="Y28" s="24">
        <v>1</v>
      </c>
      <c r="Z28" s="22">
        <v>3</v>
      </c>
      <c r="AA28" s="22" t="s">
        <v>1</v>
      </c>
      <c r="AB28" s="23">
        <v>4</v>
      </c>
      <c r="AC28" s="56"/>
      <c r="AD28" s="54"/>
      <c r="AE28" s="54"/>
      <c r="AF28" s="57"/>
      <c r="AG28" s="19"/>
    </row>
    <row r="29" spans="1:33" s="3" customFormat="1" ht="14.45" customHeight="1" x14ac:dyDescent="0.2">
      <c r="A29" s="152" t="s">
        <v>26</v>
      </c>
      <c r="B29" s="190"/>
      <c r="C29" s="20" t="s">
        <v>141</v>
      </c>
      <c r="D29" s="26" t="s">
        <v>92</v>
      </c>
      <c r="E29" s="21"/>
      <c r="F29" s="22"/>
      <c r="G29" s="22"/>
      <c r="H29" s="23"/>
      <c r="I29" s="24"/>
      <c r="J29" s="22"/>
      <c r="K29" s="22"/>
      <c r="L29" s="25"/>
      <c r="M29" s="21"/>
      <c r="N29" s="22"/>
      <c r="O29" s="22"/>
      <c r="P29" s="23"/>
      <c r="Q29" s="24"/>
      <c r="R29" s="22"/>
      <c r="S29" s="22"/>
      <c r="T29" s="25"/>
      <c r="U29" s="21"/>
      <c r="V29" s="22"/>
      <c r="W29" s="22"/>
      <c r="X29" s="23"/>
      <c r="Y29" s="24">
        <v>1</v>
      </c>
      <c r="Z29" s="22">
        <v>3</v>
      </c>
      <c r="AA29" s="22" t="s">
        <v>1</v>
      </c>
      <c r="AB29" s="23">
        <v>4</v>
      </c>
      <c r="AC29" s="24"/>
      <c r="AD29" s="22"/>
      <c r="AE29" s="22"/>
      <c r="AF29" s="25"/>
      <c r="AG29" s="19"/>
    </row>
    <row r="30" spans="1:33" s="3" customFormat="1" ht="14.45" customHeight="1" x14ac:dyDescent="0.2">
      <c r="A30" s="152" t="s">
        <v>27</v>
      </c>
      <c r="B30" s="190"/>
      <c r="C30" s="20" t="s">
        <v>131</v>
      </c>
      <c r="D30" s="26" t="s">
        <v>93</v>
      </c>
      <c r="E30" s="21"/>
      <c r="F30" s="22"/>
      <c r="G30" s="22"/>
      <c r="H30" s="23"/>
      <c r="I30" s="24"/>
      <c r="J30" s="22"/>
      <c r="K30" s="22"/>
      <c r="L30" s="25"/>
      <c r="M30" s="21"/>
      <c r="N30" s="22"/>
      <c r="O30" s="22"/>
      <c r="P30" s="23"/>
      <c r="Q30" s="24"/>
      <c r="R30" s="22"/>
      <c r="S30" s="22"/>
      <c r="T30" s="25"/>
      <c r="U30" s="21"/>
      <c r="V30" s="22"/>
      <c r="W30" s="22"/>
      <c r="X30" s="23"/>
      <c r="Y30" s="24"/>
      <c r="Z30" s="22"/>
      <c r="AA30" s="22"/>
      <c r="AB30" s="23"/>
      <c r="AC30" s="24">
        <v>0</v>
      </c>
      <c r="AD30" s="22">
        <v>3</v>
      </c>
      <c r="AE30" s="22" t="s">
        <v>191</v>
      </c>
      <c r="AF30" s="25">
        <v>3</v>
      </c>
      <c r="AG30" s="19"/>
    </row>
    <row r="31" spans="1:33" s="3" customFormat="1" ht="14.45" customHeight="1" x14ac:dyDescent="0.2">
      <c r="A31" s="152" t="s">
        <v>28</v>
      </c>
      <c r="B31" s="190"/>
      <c r="C31" s="38" t="s">
        <v>176</v>
      </c>
      <c r="D31" s="26" t="s">
        <v>94</v>
      </c>
      <c r="E31" s="21"/>
      <c r="F31" s="22"/>
      <c r="G31" s="22"/>
      <c r="H31" s="23"/>
      <c r="I31" s="24"/>
      <c r="J31" s="22"/>
      <c r="K31" s="22"/>
      <c r="L31" s="25"/>
      <c r="M31" s="21"/>
      <c r="N31" s="22"/>
      <c r="O31" s="22"/>
      <c r="P31" s="23"/>
      <c r="Q31" s="24"/>
      <c r="R31" s="22"/>
      <c r="S31" s="22"/>
      <c r="T31" s="25"/>
      <c r="U31" s="21"/>
      <c r="V31" s="22"/>
      <c r="W31" s="22"/>
      <c r="X31" s="23"/>
      <c r="Y31" s="24">
        <v>2</v>
      </c>
      <c r="Z31" s="22">
        <v>3</v>
      </c>
      <c r="AA31" s="22" t="s">
        <v>1</v>
      </c>
      <c r="AB31" s="23">
        <v>5</v>
      </c>
      <c r="AC31" s="24"/>
      <c r="AD31" s="22"/>
      <c r="AE31" s="22"/>
      <c r="AF31" s="25"/>
      <c r="AG31" s="19" t="s">
        <v>108</v>
      </c>
    </row>
    <row r="32" spans="1:33" s="3" customFormat="1" ht="14.45" customHeight="1" x14ac:dyDescent="0.2">
      <c r="A32" s="152" t="s">
        <v>29</v>
      </c>
      <c r="B32" s="190"/>
      <c r="C32" s="20" t="s">
        <v>111</v>
      </c>
      <c r="D32" s="28" t="s">
        <v>164</v>
      </c>
      <c r="E32" s="21"/>
      <c r="F32" s="22"/>
      <c r="G32" s="22"/>
      <c r="H32" s="23"/>
      <c r="I32" s="24"/>
      <c r="J32" s="22"/>
      <c r="K32" s="22"/>
      <c r="L32" s="25"/>
      <c r="M32" s="21"/>
      <c r="N32" s="22"/>
      <c r="O32" s="22"/>
      <c r="P32" s="23"/>
      <c r="Q32" s="24"/>
      <c r="R32" s="22"/>
      <c r="S32" s="22"/>
      <c r="T32" s="25"/>
      <c r="U32" s="21"/>
      <c r="V32" s="22"/>
      <c r="W32" s="22"/>
      <c r="X32" s="23"/>
      <c r="Y32" s="24"/>
      <c r="Z32" s="22"/>
      <c r="AA32" s="22"/>
      <c r="AB32" s="23"/>
      <c r="AC32" s="24">
        <v>3</v>
      </c>
      <c r="AD32" s="22">
        <v>0</v>
      </c>
      <c r="AE32" s="22" t="s">
        <v>1</v>
      </c>
      <c r="AF32" s="25">
        <v>3</v>
      </c>
      <c r="AG32" s="19"/>
    </row>
    <row r="33" spans="1:33" s="3" customFormat="1" ht="67.5" x14ac:dyDescent="0.2">
      <c r="A33" s="152" t="s">
        <v>205</v>
      </c>
      <c r="B33" s="190"/>
      <c r="C33" s="132" t="s">
        <v>202</v>
      </c>
      <c r="D33" s="133" t="s">
        <v>197</v>
      </c>
      <c r="E33" s="48"/>
      <c r="F33" s="49"/>
      <c r="G33" s="49"/>
      <c r="H33" s="50"/>
      <c r="I33" s="51"/>
      <c r="J33" s="49"/>
      <c r="K33" s="49"/>
      <c r="L33" s="52"/>
      <c r="M33" s="48"/>
      <c r="N33" s="49"/>
      <c r="O33" s="49"/>
      <c r="P33" s="50"/>
      <c r="Q33" s="51"/>
      <c r="R33" s="49"/>
      <c r="S33" s="49"/>
      <c r="T33" s="52"/>
      <c r="U33" s="48"/>
      <c r="V33" s="49"/>
      <c r="W33" s="49"/>
      <c r="X33" s="50"/>
      <c r="Y33" s="51">
        <v>0</v>
      </c>
      <c r="Z33" s="49">
        <v>0</v>
      </c>
      <c r="AA33" s="49" t="s">
        <v>204</v>
      </c>
      <c r="AB33" s="52">
        <v>0</v>
      </c>
      <c r="AC33" s="48"/>
      <c r="AD33" s="49"/>
      <c r="AE33" s="49"/>
      <c r="AF33" s="50"/>
      <c r="AG33" s="134" t="s">
        <v>198</v>
      </c>
    </row>
    <row r="34" spans="1:33" s="3" customFormat="1" ht="14.45" customHeight="1" x14ac:dyDescent="0.2">
      <c r="A34" s="152" t="s">
        <v>30</v>
      </c>
      <c r="B34" s="190"/>
      <c r="C34" s="20" t="s">
        <v>115</v>
      </c>
      <c r="D34" s="58" t="s">
        <v>157</v>
      </c>
      <c r="E34" s="21"/>
      <c r="F34" s="22"/>
      <c r="G34" s="22"/>
      <c r="H34" s="23"/>
      <c r="I34" s="24"/>
      <c r="J34" s="22"/>
      <c r="K34" s="22"/>
      <c r="L34" s="25"/>
      <c r="M34" s="21">
        <v>3</v>
      </c>
      <c r="N34" s="22">
        <v>1</v>
      </c>
      <c r="O34" s="22" t="s">
        <v>1</v>
      </c>
      <c r="P34" s="23">
        <v>4</v>
      </c>
      <c r="Q34" s="24"/>
      <c r="R34" s="22"/>
      <c r="S34" s="22"/>
      <c r="T34" s="25"/>
      <c r="U34" s="21"/>
      <c r="V34" s="22"/>
      <c r="W34" s="22"/>
      <c r="X34" s="23"/>
      <c r="Y34" s="24"/>
      <c r="Z34" s="22"/>
      <c r="AA34" s="22"/>
      <c r="AB34" s="23"/>
      <c r="AC34" s="24"/>
      <c r="AD34" s="22"/>
      <c r="AE34" s="22"/>
      <c r="AF34" s="25"/>
      <c r="AG34" s="19"/>
    </row>
    <row r="35" spans="1:33" s="3" customFormat="1" ht="14.45" customHeight="1" x14ac:dyDescent="0.2">
      <c r="A35" s="152" t="s">
        <v>31</v>
      </c>
      <c r="B35" s="190"/>
      <c r="C35" s="20" t="s">
        <v>116</v>
      </c>
      <c r="D35" s="58" t="s">
        <v>158</v>
      </c>
      <c r="E35" s="21"/>
      <c r="F35" s="22"/>
      <c r="G35" s="22"/>
      <c r="H35" s="23"/>
      <c r="I35" s="24"/>
      <c r="J35" s="22"/>
      <c r="K35" s="22"/>
      <c r="L35" s="25"/>
      <c r="M35" s="21">
        <v>2</v>
      </c>
      <c r="N35" s="22">
        <v>2</v>
      </c>
      <c r="O35" s="22" t="s">
        <v>1</v>
      </c>
      <c r="P35" s="23">
        <v>4</v>
      </c>
      <c r="Q35" s="24"/>
      <c r="R35" s="22"/>
      <c r="S35" s="22"/>
      <c r="T35" s="25"/>
      <c r="U35" s="21"/>
      <c r="V35" s="22"/>
      <c r="W35" s="22"/>
      <c r="X35" s="23"/>
      <c r="Y35" s="24"/>
      <c r="Z35" s="22"/>
      <c r="AA35" s="22"/>
      <c r="AB35" s="23"/>
      <c r="AC35" s="24"/>
      <c r="AD35" s="22"/>
      <c r="AE35" s="22"/>
      <c r="AF35" s="25"/>
      <c r="AG35" s="19"/>
    </row>
    <row r="36" spans="1:33" s="3" customFormat="1" ht="14.45" customHeight="1" x14ac:dyDescent="0.2">
      <c r="A36" s="152" t="s">
        <v>32</v>
      </c>
      <c r="B36" s="190"/>
      <c r="C36" s="20" t="s">
        <v>112</v>
      </c>
      <c r="D36" s="58" t="s">
        <v>159</v>
      </c>
      <c r="E36" s="21"/>
      <c r="F36" s="22"/>
      <c r="G36" s="22"/>
      <c r="H36" s="23"/>
      <c r="I36" s="24"/>
      <c r="J36" s="22"/>
      <c r="K36" s="22"/>
      <c r="L36" s="25"/>
      <c r="M36" s="21">
        <v>2</v>
      </c>
      <c r="N36" s="22">
        <v>2</v>
      </c>
      <c r="O36" s="22" t="s">
        <v>191</v>
      </c>
      <c r="P36" s="23">
        <v>4</v>
      </c>
      <c r="Q36" s="24"/>
      <c r="R36" s="22"/>
      <c r="S36" s="22"/>
      <c r="T36" s="25"/>
      <c r="U36" s="21"/>
      <c r="V36" s="22"/>
      <c r="W36" s="22"/>
      <c r="X36" s="23"/>
      <c r="Y36" s="24"/>
      <c r="Z36" s="22"/>
      <c r="AA36" s="22"/>
      <c r="AB36" s="23"/>
      <c r="AC36" s="24"/>
      <c r="AD36" s="22"/>
      <c r="AE36" s="22"/>
      <c r="AF36" s="25"/>
      <c r="AG36" s="19"/>
    </row>
    <row r="37" spans="1:33" s="3" customFormat="1" ht="14.45" customHeight="1" x14ac:dyDescent="0.2">
      <c r="A37" s="153" t="s">
        <v>33</v>
      </c>
      <c r="B37" s="190"/>
      <c r="C37" s="109" t="s">
        <v>117</v>
      </c>
      <c r="D37" s="110" t="s">
        <v>160</v>
      </c>
      <c r="E37" s="63"/>
      <c r="F37" s="64"/>
      <c r="G37" s="64"/>
      <c r="H37" s="65"/>
      <c r="I37" s="66"/>
      <c r="J37" s="64"/>
      <c r="K37" s="64"/>
      <c r="L37" s="67"/>
      <c r="M37" s="63"/>
      <c r="N37" s="64"/>
      <c r="O37" s="64"/>
      <c r="P37" s="65"/>
      <c r="Q37" s="66">
        <v>2</v>
      </c>
      <c r="R37" s="64">
        <v>2</v>
      </c>
      <c r="S37" s="64" t="s">
        <v>191</v>
      </c>
      <c r="T37" s="67">
        <v>4</v>
      </c>
      <c r="U37" s="63"/>
      <c r="V37" s="64"/>
      <c r="W37" s="64"/>
      <c r="X37" s="65"/>
      <c r="Y37" s="66"/>
      <c r="Z37" s="64"/>
      <c r="AA37" s="64"/>
      <c r="AB37" s="65"/>
      <c r="AC37" s="66"/>
      <c r="AD37" s="64"/>
      <c r="AE37" s="64"/>
      <c r="AF37" s="67"/>
      <c r="AG37" s="68"/>
    </row>
    <row r="38" spans="1:33" s="4" customFormat="1" ht="14.45" customHeight="1" thickBot="1" x14ac:dyDescent="0.25">
      <c r="A38" s="154" t="s">
        <v>34</v>
      </c>
      <c r="B38" s="191"/>
      <c r="C38" s="59" t="s">
        <v>118</v>
      </c>
      <c r="D38" s="131" t="s">
        <v>165</v>
      </c>
      <c r="E38" s="35"/>
      <c r="F38" s="33"/>
      <c r="G38" s="33"/>
      <c r="H38" s="36"/>
      <c r="I38" s="32"/>
      <c r="J38" s="33"/>
      <c r="K38" s="33"/>
      <c r="L38" s="34"/>
      <c r="M38" s="35"/>
      <c r="N38" s="33"/>
      <c r="O38" s="33"/>
      <c r="P38" s="34"/>
      <c r="Q38" s="35"/>
      <c r="R38" s="33"/>
      <c r="S38" s="33"/>
      <c r="T38" s="34"/>
      <c r="U38" s="35">
        <v>2</v>
      </c>
      <c r="V38" s="33">
        <v>2</v>
      </c>
      <c r="W38" s="33" t="s">
        <v>1</v>
      </c>
      <c r="X38" s="34">
        <v>4</v>
      </c>
      <c r="Y38" s="35"/>
      <c r="Z38" s="33"/>
      <c r="AA38" s="33"/>
      <c r="AB38" s="34"/>
      <c r="AC38" s="35"/>
      <c r="AD38" s="33"/>
      <c r="AE38" s="33"/>
      <c r="AF38" s="36"/>
      <c r="AG38" s="60"/>
    </row>
    <row r="39" spans="1:33" s="4" customFormat="1" ht="14.45" customHeight="1" x14ac:dyDescent="0.2">
      <c r="A39" s="161" t="s">
        <v>35</v>
      </c>
      <c r="B39" s="184" t="s">
        <v>140</v>
      </c>
      <c r="C39" s="127" t="s">
        <v>195</v>
      </c>
      <c r="D39" s="128" t="s">
        <v>196</v>
      </c>
      <c r="E39" s="114"/>
      <c r="F39" s="112"/>
      <c r="G39" s="112"/>
      <c r="H39" s="115"/>
      <c r="I39" s="111">
        <v>2</v>
      </c>
      <c r="J39" s="112">
        <v>3</v>
      </c>
      <c r="K39" s="112" t="s">
        <v>191</v>
      </c>
      <c r="L39" s="113">
        <v>5</v>
      </c>
      <c r="M39" s="114"/>
      <c r="N39" s="112"/>
      <c r="O39" s="112"/>
      <c r="P39" s="115"/>
      <c r="Q39" s="111"/>
      <c r="R39" s="112"/>
      <c r="S39" s="112"/>
      <c r="T39" s="113"/>
      <c r="U39" s="114"/>
      <c r="V39" s="112"/>
      <c r="W39" s="112"/>
      <c r="X39" s="115"/>
      <c r="Y39" s="111"/>
      <c r="Z39" s="112"/>
      <c r="AA39" s="112"/>
      <c r="AB39" s="113"/>
      <c r="AC39" s="114"/>
      <c r="AD39" s="112"/>
      <c r="AE39" s="112"/>
      <c r="AF39" s="115"/>
      <c r="AG39" s="129" t="s">
        <v>98</v>
      </c>
    </row>
    <row r="40" spans="1:33" s="4" customFormat="1" ht="14.45" customHeight="1" x14ac:dyDescent="0.2">
      <c r="A40" s="161" t="s">
        <v>36</v>
      </c>
      <c r="B40" s="184"/>
      <c r="C40" s="116" t="s">
        <v>136</v>
      </c>
      <c r="D40" s="119" t="s">
        <v>95</v>
      </c>
      <c r="E40" s="24"/>
      <c r="F40" s="22"/>
      <c r="G40" s="22"/>
      <c r="H40" s="25"/>
      <c r="I40" s="21"/>
      <c r="J40" s="22"/>
      <c r="K40" s="22"/>
      <c r="L40" s="23"/>
      <c r="M40" s="24">
        <v>1</v>
      </c>
      <c r="N40" s="22">
        <v>2</v>
      </c>
      <c r="O40" s="22" t="s">
        <v>191</v>
      </c>
      <c r="P40" s="25">
        <v>4</v>
      </c>
      <c r="Q40" s="21"/>
      <c r="R40" s="22"/>
      <c r="S40" s="22"/>
      <c r="T40" s="23"/>
      <c r="U40" s="24"/>
      <c r="V40" s="22"/>
      <c r="W40" s="22"/>
      <c r="X40" s="25"/>
      <c r="Y40" s="21"/>
      <c r="Z40" s="22"/>
      <c r="AA40" s="22"/>
      <c r="AB40" s="23"/>
      <c r="AC40" s="24"/>
      <c r="AD40" s="22"/>
      <c r="AE40" s="22"/>
      <c r="AF40" s="25"/>
      <c r="AG40" s="123"/>
    </row>
    <row r="41" spans="1:33" s="3" customFormat="1" ht="14.45" customHeight="1" x14ac:dyDescent="0.2">
      <c r="A41" s="155" t="s">
        <v>37</v>
      </c>
      <c r="B41" s="184"/>
      <c r="C41" s="116" t="s">
        <v>119</v>
      </c>
      <c r="D41" s="119" t="s">
        <v>166</v>
      </c>
      <c r="E41" s="24"/>
      <c r="F41" s="22"/>
      <c r="G41" s="22"/>
      <c r="H41" s="25"/>
      <c r="I41" s="21"/>
      <c r="J41" s="22"/>
      <c r="K41" s="22"/>
      <c r="L41" s="23"/>
      <c r="M41" s="24"/>
      <c r="N41" s="22"/>
      <c r="O41" s="22"/>
      <c r="P41" s="25"/>
      <c r="Q41" s="21">
        <v>1</v>
      </c>
      <c r="R41" s="22">
        <v>2</v>
      </c>
      <c r="S41" s="22" t="s">
        <v>1</v>
      </c>
      <c r="T41" s="23">
        <v>4</v>
      </c>
      <c r="U41" s="24"/>
      <c r="V41" s="22"/>
      <c r="W41" s="22"/>
      <c r="X41" s="25"/>
      <c r="Y41" s="21"/>
      <c r="Z41" s="22"/>
      <c r="AA41" s="22"/>
      <c r="AB41" s="23"/>
      <c r="AC41" s="24"/>
      <c r="AD41" s="22"/>
      <c r="AE41" s="22"/>
      <c r="AF41" s="25"/>
      <c r="AG41" s="123"/>
    </row>
    <row r="42" spans="1:33" s="3" customFormat="1" ht="14.45" customHeight="1" x14ac:dyDescent="0.2">
      <c r="A42" s="152" t="s">
        <v>38</v>
      </c>
      <c r="B42" s="184"/>
      <c r="C42" s="62" t="s">
        <v>120</v>
      </c>
      <c r="D42" s="119" t="s">
        <v>167</v>
      </c>
      <c r="E42" s="24"/>
      <c r="F42" s="22"/>
      <c r="G42" s="22"/>
      <c r="H42" s="25"/>
      <c r="I42" s="21"/>
      <c r="J42" s="22"/>
      <c r="K42" s="22"/>
      <c r="L42" s="23"/>
      <c r="M42" s="24"/>
      <c r="N42" s="22"/>
      <c r="O42" s="22"/>
      <c r="P42" s="25"/>
      <c r="Q42" s="21">
        <v>1</v>
      </c>
      <c r="R42" s="22">
        <v>2</v>
      </c>
      <c r="S42" s="22" t="s">
        <v>191</v>
      </c>
      <c r="T42" s="23">
        <v>4</v>
      </c>
      <c r="U42" s="24"/>
      <c r="V42" s="22"/>
      <c r="W42" s="22"/>
      <c r="X42" s="25"/>
      <c r="Y42" s="21"/>
      <c r="Z42" s="22"/>
      <c r="AA42" s="22"/>
      <c r="AB42" s="23"/>
      <c r="AC42" s="24"/>
      <c r="AD42" s="22"/>
      <c r="AE42" s="22"/>
      <c r="AF42" s="25"/>
      <c r="AG42" s="123"/>
    </row>
    <row r="43" spans="1:33" s="3" customFormat="1" ht="14.45" customHeight="1" x14ac:dyDescent="0.2">
      <c r="A43" s="152" t="s">
        <v>39</v>
      </c>
      <c r="B43" s="184"/>
      <c r="C43" s="62" t="s">
        <v>121</v>
      </c>
      <c r="D43" s="119" t="s">
        <v>168</v>
      </c>
      <c r="E43" s="24"/>
      <c r="F43" s="22"/>
      <c r="G43" s="22"/>
      <c r="H43" s="25"/>
      <c r="I43" s="21"/>
      <c r="J43" s="22"/>
      <c r="K43" s="22"/>
      <c r="L43" s="23"/>
      <c r="M43" s="24"/>
      <c r="N43" s="22"/>
      <c r="O43" s="22"/>
      <c r="P43" s="25"/>
      <c r="Q43" s="21">
        <v>2</v>
      </c>
      <c r="R43" s="22">
        <v>2</v>
      </c>
      <c r="S43" s="22" t="s">
        <v>1</v>
      </c>
      <c r="T43" s="23">
        <v>4</v>
      </c>
      <c r="U43" s="24"/>
      <c r="V43" s="22"/>
      <c r="W43" s="22"/>
      <c r="X43" s="25"/>
      <c r="Y43" s="21"/>
      <c r="Z43" s="22"/>
      <c r="AA43" s="22"/>
      <c r="AB43" s="23"/>
      <c r="AC43" s="24"/>
      <c r="AD43" s="22"/>
      <c r="AE43" s="22"/>
      <c r="AF43" s="25"/>
      <c r="AG43" s="123"/>
    </row>
    <row r="44" spans="1:33" s="3" customFormat="1" ht="14.45" customHeight="1" x14ac:dyDescent="0.2">
      <c r="A44" s="152" t="s">
        <v>40</v>
      </c>
      <c r="B44" s="184"/>
      <c r="C44" s="62" t="s">
        <v>122</v>
      </c>
      <c r="D44" s="61" t="s">
        <v>169</v>
      </c>
      <c r="E44" s="24"/>
      <c r="F44" s="22"/>
      <c r="G44" s="22"/>
      <c r="H44" s="25"/>
      <c r="I44" s="21"/>
      <c r="J44" s="22"/>
      <c r="K44" s="22"/>
      <c r="L44" s="23"/>
      <c r="M44" s="24"/>
      <c r="N44" s="22"/>
      <c r="O44" s="22"/>
      <c r="P44" s="25"/>
      <c r="Q44" s="21">
        <v>2</v>
      </c>
      <c r="R44" s="22">
        <v>2</v>
      </c>
      <c r="S44" s="22" t="s">
        <v>1</v>
      </c>
      <c r="T44" s="23">
        <v>4</v>
      </c>
      <c r="U44" s="24"/>
      <c r="V44" s="22"/>
      <c r="W44" s="22"/>
      <c r="X44" s="25"/>
      <c r="Y44" s="21"/>
      <c r="Z44" s="22"/>
      <c r="AA44" s="22"/>
      <c r="AB44" s="23"/>
      <c r="AC44" s="24"/>
      <c r="AD44" s="22"/>
      <c r="AE44" s="22"/>
      <c r="AF44" s="25"/>
      <c r="AG44" s="123"/>
    </row>
    <row r="45" spans="1:33" s="3" customFormat="1" ht="14.45" customHeight="1" x14ac:dyDescent="0.2">
      <c r="A45" s="152" t="s">
        <v>41</v>
      </c>
      <c r="B45" s="184"/>
      <c r="C45" s="62" t="s">
        <v>142</v>
      </c>
      <c r="D45" s="119" t="s">
        <v>143</v>
      </c>
      <c r="E45" s="24"/>
      <c r="F45" s="22"/>
      <c r="G45" s="22"/>
      <c r="H45" s="25"/>
      <c r="I45" s="21"/>
      <c r="J45" s="22"/>
      <c r="K45" s="22"/>
      <c r="L45" s="23"/>
      <c r="M45" s="24"/>
      <c r="N45" s="22"/>
      <c r="O45" s="22"/>
      <c r="P45" s="25"/>
      <c r="Q45" s="21"/>
      <c r="R45" s="22"/>
      <c r="S45" s="22"/>
      <c r="T45" s="23"/>
      <c r="U45" s="24">
        <v>2</v>
      </c>
      <c r="V45" s="22">
        <v>2</v>
      </c>
      <c r="W45" s="22" t="s">
        <v>1</v>
      </c>
      <c r="X45" s="25">
        <v>4</v>
      </c>
      <c r="Y45" s="21"/>
      <c r="Z45" s="22"/>
      <c r="AA45" s="22"/>
      <c r="AB45" s="23"/>
      <c r="AC45" s="24"/>
      <c r="AD45" s="22"/>
      <c r="AE45" s="22"/>
      <c r="AF45" s="25"/>
      <c r="AG45" s="124"/>
    </row>
    <row r="46" spans="1:33" s="3" customFormat="1" ht="14.45" customHeight="1" x14ac:dyDescent="0.2">
      <c r="A46" s="152" t="s">
        <v>42</v>
      </c>
      <c r="B46" s="184"/>
      <c r="C46" s="62" t="s">
        <v>123</v>
      </c>
      <c r="D46" s="119" t="s">
        <v>170</v>
      </c>
      <c r="E46" s="24"/>
      <c r="F46" s="22"/>
      <c r="G46" s="22"/>
      <c r="H46" s="25"/>
      <c r="I46" s="21"/>
      <c r="J46" s="22"/>
      <c r="K46" s="22"/>
      <c r="L46" s="23"/>
      <c r="M46" s="24"/>
      <c r="N46" s="22"/>
      <c r="O46" s="22"/>
      <c r="P46" s="25"/>
      <c r="Q46" s="21"/>
      <c r="R46" s="22"/>
      <c r="S46" s="22"/>
      <c r="T46" s="23"/>
      <c r="U46" s="24">
        <v>0</v>
      </c>
      <c r="V46" s="22">
        <v>3</v>
      </c>
      <c r="W46" s="22" t="s">
        <v>191</v>
      </c>
      <c r="X46" s="25">
        <v>4</v>
      </c>
      <c r="Y46" s="21"/>
      <c r="Z46" s="22"/>
      <c r="AA46" s="22"/>
      <c r="AB46" s="23"/>
      <c r="AC46" s="24"/>
      <c r="AD46" s="22"/>
      <c r="AE46" s="22"/>
      <c r="AF46" s="25"/>
      <c r="AG46" s="124"/>
    </row>
    <row r="47" spans="1:33" s="3" customFormat="1" ht="14.45" customHeight="1" x14ac:dyDescent="0.2">
      <c r="A47" s="152" t="s">
        <v>43</v>
      </c>
      <c r="B47" s="184"/>
      <c r="C47" s="62" t="s">
        <v>124</v>
      </c>
      <c r="D47" s="119" t="s">
        <v>171</v>
      </c>
      <c r="E47" s="24"/>
      <c r="F47" s="22"/>
      <c r="G47" s="22"/>
      <c r="H47" s="25"/>
      <c r="I47" s="21"/>
      <c r="J47" s="22"/>
      <c r="K47" s="22"/>
      <c r="L47" s="23"/>
      <c r="M47" s="24"/>
      <c r="N47" s="22"/>
      <c r="O47" s="22"/>
      <c r="P47" s="25"/>
      <c r="Q47" s="21"/>
      <c r="R47" s="22"/>
      <c r="S47" s="22"/>
      <c r="T47" s="23"/>
      <c r="U47" s="24"/>
      <c r="V47" s="22"/>
      <c r="W47" s="22"/>
      <c r="X47" s="25"/>
      <c r="Y47" s="21">
        <v>2</v>
      </c>
      <c r="Z47" s="22">
        <v>2</v>
      </c>
      <c r="AA47" s="22" t="s">
        <v>191</v>
      </c>
      <c r="AB47" s="23">
        <v>4</v>
      </c>
      <c r="AC47" s="24"/>
      <c r="AD47" s="22"/>
      <c r="AE47" s="22"/>
      <c r="AF47" s="25"/>
      <c r="AG47" s="124"/>
    </row>
    <row r="48" spans="1:33" s="3" customFormat="1" ht="14.45" customHeight="1" x14ac:dyDescent="0.2">
      <c r="A48" s="152" t="s">
        <v>44</v>
      </c>
      <c r="B48" s="184"/>
      <c r="C48" s="62" t="s">
        <v>125</v>
      </c>
      <c r="D48" s="119" t="s">
        <v>172</v>
      </c>
      <c r="E48" s="24"/>
      <c r="F48" s="22"/>
      <c r="G48" s="22"/>
      <c r="H48" s="25"/>
      <c r="I48" s="21"/>
      <c r="J48" s="22"/>
      <c r="K48" s="22"/>
      <c r="L48" s="23"/>
      <c r="M48" s="24"/>
      <c r="N48" s="22"/>
      <c r="O48" s="22"/>
      <c r="P48" s="25"/>
      <c r="Q48" s="21"/>
      <c r="R48" s="22"/>
      <c r="S48" s="22"/>
      <c r="T48" s="23"/>
      <c r="U48" s="24"/>
      <c r="V48" s="22"/>
      <c r="W48" s="22"/>
      <c r="X48" s="25"/>
      <c r="Y48" s="21">
        <v>1</v>
      </c>
      <c r="Z48" s="22">
        <v>2</v>
      </c>
      <c r="AA48" s="22" t="s">
        <v>191</v>
      </c>
      <c r="AB48" s="23">
        <v>4</v>
      </c>
      <c r="AC48" s="24"/>
      <c r="AD48" s="22"/>
      <c r="AE48" s="22"/>
      <c r="AF48" s="25"/>
      <c r="AG48" s="124"/>
    </row>
    <row r="49" spans="1:34" s="3" customFormat="1" ht="14.45" customHeight="1" x14ac:dyDescent="0.2">
      <c r="A49" s="152" t="s">
        <v>45</v>
      </c>
      <c r="B49" s="184"/>
      <c r="C49" s="62" t="s">
        <v>126</v>
      </c>
      <c r="D49" s="119" t="s">
        <v>173</v>
      </c>
      <c r="E49" s="24"/>
      <c r="F49" s="22"/>
      <c r="G49" s="22"/>
      <c r="H49" s="25"/>
      <c r="I49" s="21"/>
      <c r="J49" s="22"/>
      <c r="K49" s="22"/>
      <c r="L49" s="23"/>
      <c r="M49" s="24"/>
      <c r="N49" s="22"/>
      <c r="O49" s="22"/>
      <c r="P49" s="25"/>
      <c r="Q49" s="21"/>
      <c r="R49" s="22"/>
      <c r="S49" s="22"/>
      <c r="T49" s="23"/>
      <c r="U49" s="24"/>
      <c r="V49" s="22"/>
      <c r="W49" s="22"/>
      <c r="X49" s="25"/>
      <c r="Y49" s="21"/>
      <c r="Z49" s="22"/>
      <c r="AA49" s="22"/>
      <c r="AB49" s="23"/>
      <c r="AC49" s="24">
        <v>2</v>
      </c>
      <c r="AD49" s="22">
        <v>2</v>
      </c>
      <c r="AE49" s="22" t="s">
        <v>1</v>
      </c>
      <c r="AF49" s="25">
        <v>4</v>
      </c>
      <c r="AG49" s="124"/>
    </row>
    <row r="50" spans="1:34" s="3" customFormat="1" ht="14.45" customHeight="1" x14ac:dyDescent="0.2">
      <c r="A50" s="152" t="s">
        <v>46</v>
      </c>
      <c r="B50" s="184"/>
      <c r="C50" s="117" t="s">
        <v>127</v>
      </c>
      <c r="D50" s="120" t="s">
        <v>174</v>
      </c>
      <c r="E50" s="66"/>
      <c r="F50" s="64"/>
      <c r="G50" s="64"/>
      <c r="H50" s="67"/>
      <c r="I50" s="63"/>
      <c r="J50" s="64"/>
      <c r="K50" s="64"/>
      <c r="L50" s="65"/>
      <c r="M50" s="66"/>
      <c r="N50" s="64"/>
      <c r="O50" s="64"/>
      <c r="P50" s="67"/>
      <c r="Q50" s="63"/>
      <c r="R50" s="64"/>
      <c r="S50" s="64"/>
      <c r="T50" s="65"/>
      <c r="U50" s="66"/>
      <c r="V50" s="64"/>
      <c r="W50" s="64"/>
      <c r="X50" s="67"/>
      <c r="Y50" s="21">
        <v>0</v>
      </c>
      <c r="Z50" s="22">
        <v>5</v>
      </c>
      <c r="AA50" s="22" t="s">
        <v>191</v>
      </c>
      <c r="AB50" s="23">
        <v>5</v>
      </c>
      <c r="AC50" s="24"/>
      <c r="AD50" s="64"/>
      <c r="AE50" s="64"/>
      <c r="AF50" s="67"/>
      <c r="AG50" s="125"/>
    </row>
    <row r="51" spans="1:34" s="3" customFormat="1" ht="14.45" customHeight="1" thickBot="1" x14ac:dyDescent="0.25">
      <c r="A51" s="153" t="s">
        <v>47</v>
      </c>
      <c r="B51" s="185"/>
      <c r="C51" s="118" t="s">
        <v>128</v>
      </c>
      <c r="D51" s="121" t="s">
        <v>175</v>
      </c>
      <c r="E51" s="35"/>
      <c r="F51" s="33"/>
      <c r="G51" s="33"/>
      <c r="H51" s="36"/>
      <c r="I51" s="32"/>
      <c r="J51" s="33"/>
      <c r="K51" s="33"/>
      <c r="L51" s="34"/>
      <c r="M51" s="35"/>
      <c r="N51" s="33"/>
      <c r="O51" s="33"/>
      <c r="P51" s="36"/>
      <c r="Q51" s="32"/>
      <c r="R51" s="33"/>
      <c r="S51" s="33"/>
      <c r="T51" s="34"/>
      <c r="U51" s="35"/>
      <c r="V51" s="33"/>
      <c r="W51" s="33"/>
      <c r="X51" s="36"/>
      <c r="Y51" s="122"/>
      <c r="Z51" s="69"/>
      <c r="AA51" s="69"/>
      <c r="AB51" s="70"/>
      <c r="AC51" s="35">
        <v>0</v>
      </c>
      <c r="AD51" s="33">
        <v>10</v>
      </c>
      <c r="AE51" s="33" t="s">
        <v>191</v>
      </c>
      <c r="AF51" s="36">
        <v>10</v>
      </c>
      <c r="AG51" s="126" t="s">
        <v>127</v>
      </c>
    </row>
    <row r="52" spans="1:34" s="3" customFormat="1" ht="68.25" thickBot="1" x14ac:dyDescent="0.25">
      <c r="A52" s="156" t="s">
        <v>48</v>
      </c>
      <c r="B52" s="137"/>
      <c r="C52" s="135" t="s">
        <v>201</v>
      </c>
      <c r="D52" s="47" t="s">
        <v>200</v>
      </c>
      <c r="E52" s="44"/>
      <c r="F52" s="42"/>
      <c r="G52" s="42"/>
      <c r="H52" s="45"/>
      <c r="I52" s="41"/>
      <c r="J52" s="42"/>
      <c r="K52" s="42"/>
      <c r="L52" s="43"/>
      <c r="M52" s="44"/>
      <c r="N52" s="42"/>
      <c r="O52" s="42"/>
      <c r="P52" s="45"/>
      <c r="Q52" s="41"/>
      <c r="R52" s="42"/>
      <c r="S52" s="42"/>
      <c r="T52" s="43"/>
      <c r="U52" s="44"/>
      <c r="V52" s="42"/>
      <c r="W52" s="42"/>
      <c r="X52" s="45"/>
      <c r="Y52" s="41"/>
      <c r="Z52" s="42"/>
      <c r="AA52" s="42"/>
      <c r="AB52" s="43"/>
      <c r="AC52" s="44">
        <v>0</v>
      </c>
      <c r="AD52" s="42">
        <v>0</v>
      </c>
      <c r="AE52" s="42" t="s">
        <v>204</v>
      </c>
      <c r="AF52" s="45">
        <v>0</v>
      </c>
      <c r="AG52" s="136" t="s">
        <v>199</v>
      </c>
    </row>
    <row r="53" spans="1:34" ht="14.45" customHeight="1" x14ac:dyDescent="0.25">
      <c r="A53" s="149" t="s">
        <v>49</v>
      </c>
      <c r="B53" s="173" t="s">
        <v>78</v>
      </c>
      <c r="C53" s="71" t="s">
        <v>79</v>
      </c>
      <c r="D53" s="71"/>
      <c r="E53" s="72"/>
      <c r="F53" s="73"/>
      <c r="G53" s="73"/>
      <c r="H53" s="74"/>
      <c r="I53" s="72"/>
      <c r="J53" s="73"/>
      <c r="K53" s="73"/>
      <c r="L53" s="75"/>
      <c r="M53" s="76"/>
      <c r="N53" s="73"/>
      <c r="O53" s="73"/>
      <c r="P53" s="74">
        <v>3</v>
      </c>
      <c r="Q53" s="72"/>
      <c r="R53" s="73"/>
      <c r="S53" s="73"/>
      <c r="T53" s="75"/>
      <c r="U53" s="76"/>
      <c r="V53" s="73"/>
      <c r="W53" s="73"/>
      <c r="X53" s="74"/>
      <c r="Y53" s="72"/>
      <c r="Z53" s="73"/>
      <c r="AA53" s="73"/>
      <c r="AB53" s="75"/>
      <c r="AC53" s="76"/>
      <c r="AD53" s="73"/>
      <c r="AE53" s="73"/>
      <c r="AF53" s="74"/>
      <c r="AG53" s="77"/>
    </row>
    <row r="54" spans="1:34" ht="14.45" customHeight="1" x14ac:dyDescent="0.25">
      <c r="A54" s="150" t="s">
        <v>50</v>
      </c>
      <c r="B54" s="174"/>
      <c r="C54" s="78" t="s">
        <v>80</v>
      </c>
      <c r="D54" s="78"/>
      <c r="E54" s="79"/>
      <c r="F54" s="146"/>
      <c r="G54" s="146"/>
      <c r="H54" s="147"/>
      <c r="I54" s="79"/>
      <c r="J54" s="146"/>
      <c r="K54" s="146"/>
      <c r="L54" s="80"/>
      <c r="M54" s="81"/>
      <c r="N54" s="146"/>
      <c r="O54" s="146"/>
      <c r="P54" s="147"/>
      <c r="Q54" s="79"/>
      <c r="R54" s="146"/>
      <c r="S54" s="146"/>
      <c r="T54" s="80">
        <v>3</v>
      </c>
      <c r="U54" s="81"/>
      <c r="V54" s="146"/>
      <c r="W54" s="146"/>
      <c r="X54" s="147"/>
      <c r="Y54" s="79"/>
      <c r="Z54" s="146"/>
      <c r="AA54" s="146"/>
      <c r="AB54" s="80"/>
      <c r="AC54" s="81"/>
      <c r="AD54" s="146"/>
      <c r="AE54" s="146"/>
      <c r="AF54" s="147"/>
      <c r="AG54" s="78"/>
    </row>
    <row r="55" spans="1:34" ht="14.45" customHeight="1" x14ac:dyDescent="0.25">
      <c r="A55" s="150" t="s">
        <v>51</v>
      </c>
      <c r="B55" s="174"/>
      <c r="C55" s="78" t="s">
        <v>81</v>
      </c>
      <c r="D55" s="78"/>
      <c r="E55" s="79"/>
      <c r="F55" s="146"/>
      <c r="G55" s="146"/>
      <c r="H55" s="147"/>
      <c r="I55" s="79"/>
      <c r="J55" s="146"/>
      <c r="K55" s="146"/>
      <c r="L55" s="80"/>
      <c r="M55" s="81"/>
      <c r="N55" s="146"/>
      <c r="O55" s="146"/>
      <c r="P55" s="147"/>
      <c r="Q55" s="79"/>
      <c r="R55" s="146"/>
      <c r="S55" s="146"/>
      <c r="T55" s="80"/>
      <c r="U55" s="81"/>
      <c r="V55" s="146"/>
      <c r="W55" s="146"/>
      <c r="X55" s="147">
        <v>3</v>
      </c>
      <c r="Y55" s="79"/>
      <c r="Z55" s="146"/>
      <c r="AA55" s="146"/>
      <c r="AB55" s="80"/>
      <c r="AC55" s="81"/>
      <c r="AD55" s="146"/>
      <c r="AE55" s="146"/>
      <c r="AF55" s="147"/>
      <c r="AG55" s="78"/>
    </row>
    <row r="56" spans="1:34" ht="14.45" customHeight="1" thickBot="1" x14ac:dyDescent="0.3">
      <c r="A56" s="157" t="s">
        <v>206</v>
      </c>
      <c r="B56" s="175"/>
      <c r="C56" s="82" t="s">
        <v>82</v>
      </c>
      <c r="D56" s="82"/>
      <c r="E56" s="83"/>
      <c r="F56" s="84"/>
      <c r="G56" s="84"/>
      <c r="H56" s="85"/>
      <c r="I56" s="83"/>
      <c r="J56" s="84"/>
      <c r="K56" s="84"/>
      <c r="L56" s="86"/>
      <c r="M56" s="87"/>
      <c r="N56" s="84"/>
      <c r="O56" s="84"/>
      <c r="P56" s="85"/>
      <c r="Q56" s="83"/>
      <c r="R56" s="84"/>
      <c r="S56" s="84"/>
      <c r="T56" s="86"/>
      <c r="U56" s="87"/>
      <c r="V56" s="84"/>
      <c r="W56" s="84"/>
      <c r="X56" s="85"/>
      <c r="Y56" s="83"/>
      <c r="Z56" s="84"/>
      <c r="AA56" s="84"/>
      <c r="AB56" s="86">
        <v>3</v>
      </c>
      <c r="AC56" s="87"/>
      <c r="AD56" s="84"/>
      <c r="AE56" s="84"/>
      <c r="AF56" s="85"/>
      <c r="AG56" s="82"/>
    </row>
    <row r="57" spans="1:34" s="4" customFormat="1" ht="14.45" customHeight="1" thickBot="1" x14ac:dyDescent="0.25">
      <c r="A57" s="156" t="s">
        <v>207</v>
      </c>
      <c r="B57" s="88"/>
      <c r="C57" s="89" t="s">
        <v>83</v>
      </c>
      <c r="D57" s="90" t="s">
        <v>161</v>
      </c>
      <c r="E57" s="91"/>
      <c r="F57" s="144"/>
      <c r="G57" s="144"/>
      <c r="H57" s="92"/>
      <c r="I57" s="93"/>
      <c r="J57" s="144"/>
      <c r="K57" s="144"/>
      <c r="L57" s="145"/>
      <c r="M57" s="91"/>
      <c r="N57" s="144"/>
      <c r="O57" s="144"/>
      <c r="P57" s="92"/>
      <c r="Q57" s="93"/>
      <c r="R57" s="144"/>
      <c r="S57" s="144"/>
      <c r="T57" s="145"/>
      <c r="U57" s="91"/>
      <c r="V57" s="144"/>
      <c r="W57" s="144"/>
      <c r="X57" s="92"/>
      <c r="Y57" s="186" t="s">
        <v>192</v>
      </c>
      <c r="Z57" s="187"/>
      <c r="AA57" s="187"/>
      <c r="AB57" s="188"/>
      <c r="AC57" s="91"/>
      <c r="AD57" s="144"/>
      <c r="AE57" s="144"/>
      <c r="AF57" s="92"/>
      <c r="AG57" s="90"/>
    </row>
    <row r="58" spans="1:34" s="4" customFormat="1" ht="14.45" customHeight="1" thickBot="1" x14ac:dyDescent="0.25">
      <c r="A58" s="105"/>
      <c r="B58" s="94"/>
      <c r="C58" s="95"/>
      <c r="D58" s="9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95"/>
    </row>
    <row r="59" spans="1:34" customFormat="1" x14ac:dyDescent="0.25">
      <c r="A59" s="158"/>
      <c r="B59" s="96" t="s">
        <v>190</v>
      </c>
      <c r="C59" s="7"/>
      <c r="D59" s="97" t="s">
        <v>180</v>
      </c>
      <c r="E59" s="98" t="s">
        <v>184</v>
      </c>
      <c r="F59" s="98">
        <f>SUM(E5:E56)</f>
        <v>12</v>
      </c>
      <c r="G59" s="98" t="s">
        <v>185</v>
      </c>
      <c r="H59" s="98">
        <f>SUM(F5:F56)</f>
        <v>12</v>
      </c>
      <c r="I59" s="98" t="s">
        <v>184</v>
      </c>
      <c r="J59" s="98">
        <f>SUM(I5:I56)</f>
        <v>13</v>
      </c>
      <c r="K59" s="98" t="s">
        <v>185</v>
      </c>
      <c r="L59" s="98">
        <f>SUM(J5:J56)</f>
        <v>16</v>
      </c>
      <c r="M59" s="98" t="s">
        <v>184</v>
      </c>
      <c r="N59" s="98">
        <f>SUM(M5:M56)</f>
        <v>14</v>
      </c>
      <c r="O59" s="98" t="s">
        <v>185</v>
      </c>
      <c r="P59" s="98">
        <f>SUM(N5:N56)</f>
        <v>12</v>
      </c>
      <c r="Q59" s="98" t="s">
        <v>184</v>
      </c>
      <c r="R59" s="98">
        <f>SUM(Q5:Q56)</f>
        <v>11</v>
      </c>
      <c r="S59" s="98" t="s">
        <v>185</v>
      </c>
      <c r="T59" s="98">
        <f>SUM(R5:R56)</f>
        <v>14</v>
      </c>
      <c r="U59" s="98" t="s">
        <v>184</v>
      </c>
      <c r="V59" s="98">
        <f>SUM(U5:U56)</f>
        <v>8</v>
      </c>
      <c r="W59" s="98" t="s">
        <v>185</v>
      </c>
      <c r="X59" s="98">
        <f>SUM(V5:V56)</f>
        <v>13</v>
      </c>
      <c r="Y59" s="98" t="s">
        <v>184</v>
      </c>
      <c r="Z59" s="98">
        <f>SUM(Y5:Y56)</f>
        <v>9</v>
      </c>
      <c r="AA59" s="98" t="s">
        <v>185</v>
      </c>
      <c r="AB59" s="98">
        <f>SUM(Z5:Z56)</f>
        <v>20</v>
      </c>
      <c r="AC59" s="98" t="s">
        <v>184</v>
      </c>
      <c r="AD59" s="98">
        <f>SUM(AC5:AC56)</f>
        <v>9</v>
      </c>
      <c r="AE59" s="98" t="s">
        <v>185</v>
      </c>
      <c r="AF59" s="99">
        <f>SUM(AD5:AD56)</f>
        <v>19</v>
      </c>
      <c r="AG59" s="100" t="s">
        <v>186</v>
      </c>
      <c r="AH59" s="7"/>
    </row>
    <row r="60" spans="1:34" customFormat="1" x14ac:dyDescent="0.25">
      <c r="A60" s="158"/>
      <c r="B60" s="162" t="s">
        <v>187</v>
      </c>
      <c r="C60" s="163"/>
      <c r="D60" s="101" t="s">
        <v>179</v>
      </c>
      <c r="E60" s="170">
        <f>SUM(F59+H59)</f>
        <v>24</v>
      </c>
      <c r="F60" s="170"/>
      <c r="G60" s="170"/>
      <c r="H60" s="170"/>
      <c r="I60" s="170">
        <f t="shared" ref="I60" si="0">SUM(J59+L59)</f>
        <v>29</v>
      </c>
      <c r="J60" s="170"/>
      <c r="K60" s="170"/>
      <c r="L60" s="170"/>
      <c r="M60" s="170">
        <f t="shared" ref="M60" si="1">SUM(N59+P59)</f>
        <v>26</v>
      </c>
      <c r="N60" s="170"/>
      <c r="O60" s="170"/>
      <c r="P60" s="170"/>
      <c r="Q60" s="170">
        <f t="shared" ref="Q60" si="2">SUM(R59+T59)</f>
        <v>25</v>
      </c>
      <c r="R60" s="170"/>
      <c r="S60" s="170"/>
      <c r="T60" s="170"/>
      <c r="U60" s="170">
        <f t="shared" ref="U60" si="3">SUM(V59+X59)</f>
        <v>21</v>
      </c>
      <c r="V60" s="170"/>
      <c r="W60" s="170"/>
      <c r="X60" s="170"/>
      <c r="Y60" s="170">
        <f t="shared" ref="Y60" si="4">SUM(Z59+AB59)</f>
        <v>29</v>
      </c>
      <c r="Z60" s="170"/>
      <c r="AA60" s="170"/>
      <c r="AB60" s="170"/>
      <c r="AC60" s="170">
        <f t="shared" ref="AC60" si="5">SUM(AD59+AF59)</f>
        <v>28</v>
      </c>
      <c r="AD60" s="170"/>
      <c r="AE60" s="170"/>
      <c r="AF60" s="171"/>
      <c r="AG60" s="100" t="s">
        <v>77</v>
      </c>
      <c r="AH60" s="5"/>
    </row>
    <row r="61" spans="1:34" customFormat="1" ht="15.75" thickBot="1" x14ac:dyDescent="0.3">
      <c r="A61" s="158"/>
      <c r="B61" s="162"/>
      <c r="C61" s="163"/>
      <c r="D61" s="103" t="s">
        <v>178</v>
      </c>
      <c r="E61" s="168">
        <f>COUNT(H5:H56)</f>
        <v>6</v>
      </c>
      <c r="F61" s="168"/>
      <c r="G61" s="168"/>
      <c r="H61" s="168"/>
      <c r="I61" s="168">
        <f>COUNT(L5:L56)</f>
        <v>7</v>
      </c>
      <c r="J61" s="168"/>
      <c r="K61" s="168"/>
      <c r="L61" s="168"/>
      <c r="M61" s="168">
        <f>COUNT(P5:P56)</f>
        <v>8</v>
      </c>
      <c r="N61" s="168"/>
      <c r="O61" s="168"/>
      <c r="P61" s="168"/>
      <c r="Q61" s="168">
        <f>COUNT(T5:T56)</f>
        <v>8</v>
      </c>
      <c r="R61" s="168"/>
      <c r="S61" s="168"/>
      <c r="T61" s="168"/>
      <c r="U61" s="168">
        <f>COUNT(X5:X56)</f>
        <v>7</v>
      </c>
      <c r="V61" s="168"/>
      <c r="W61" s="168"/>
      <c r="X61" s="168"/>
      <c r="Y61" s="168">
        <f>COUNT(AB5:AB56)</f>
        <v>9</v>
      </c>
      <c r="Z61" s="168"/>
      <c r="AA61" s="168"/>
      <c r="AB61" s="168"/>
      <c r="AC61" s="168">
        <f>COUNT(AF5:AF56)</f>
        <v>7</v>
      </c>
      <c r="AD61" s="168"/>
      <c r="AE61" s="168"/>
      <c r="AF61" s="169"/>
      <c r="AG61" s="100" t="s">
        <v>72</v>
      </c>
      <c r="AH61" s="5"/>
    </row>
    <row r="62" spans="1:34" customFormat="1" x14ac:dyDescent="0.25">
      <c r="A62" s="158"/>
      <c r="B62" s="102" t="s">
        <v>188</v>
      </c>
      <c r="C62" s="105"/>
      <c r="D62" s="97" t="s">
        <v>177</v>
      </c>
      <c r="E62" s="166">
        <f>COUNTIF(G5:G56,"e")</f>
        <v>4</v>
      </c>
      <c r="F62" s="166"/>
      <c r="G62" s="166"/>
      <c r="H62" s="166"/>
      <c r="I62" s="166">
        <f>COUNTIF(K5:K56,"e")</f>
        <v>4</v>
      </c>
      <c r="J62" s="166"/>
      <c r="K62" s="166"/>
      <c r="L62" s="166"/>
      <c r="M62" s="166">
        <f>COUNTIF(O5:O56,"e")</f>
        <v>3</v>
      </c>
      <c r="N62" s="166"/>
      <c r="O62" s="166"/>
      <c r="P62" s="166"/>
      <c r="Q62" s="166">
        <f>COUNTIF(S5:S56,"e")</f>
        <v>4</v>
      </c>
      <c r="R62" s="166"/>
      <c r="S62" s="166"/>
      <c r="T62" s="166"/>
      <c r="U62" s="166">
        <f>COUNTIF(W5:W56,"e")</f>
        <v>4</v>
      </c>
      <c r="V62" s="166"/>
      <c r="W62" s="166"/>
      <c r="X62" s="166"/>
      <c r="Y62" s="166">
        <f>COUNTIF(AA5:AA56,"e")</f>
        <v>3</v>
      </c>
      <c r="Z62" s="166"/>
      <c r="AA62" s="166"/>
      <c r="AB62" s="166"/>
      <c r="AC62" s="166">
        <f>COUNTIF(AE5:AE56,"e")</f>
        <v>3</v>
      </c>
      <c r="AD62" s="166"/>
      <c r="AE62" s="166"/>
      <c r="AF62" s="167"/>
      <c r="AG62" s="100" t="s">
        <v>76</v>
      </c>
      <c r="AH62" s="5"/>
    </row>
    <row r="63" spans="1:34" customFormat="1" ht="15.75" thickBot="1" x14ac:dyDescent="0.3">
      <c r="A63" s="158"/>
      <c r="B63" s="104" t="s">
        <v>189</v>
      </c>
      <c r="C63" s="105"/>
      <c r="D63" s="107" t="s">
        <v>181</v>
      </c>
      <c r="E63" s="168">
        <f>COUNTIF(G5:G56,"m")</f>
        <v>2</v>
      </c>
      <c r="F63" s="168"/>
      <c r="G63" s="168"/>
      <c r="H63" s="168"/>
      <c r="I63" s="168">
        <f>COUNTIF(K5:K56,"m")</f>
        <v>3</v>
      </c>
      <c r="J63" s="168"/>
      <c r="K63" s="168"/>
      <c r="L63" s="168"/>
      <c r="M63" s="168">
        <f>COUNTIF(O5:O56,"m")</f>
        <v>4</v>
      </c>
      <c r="N63" s="168"/>
      <c r="O63" s="168"/>
      <c r="P63" s="168"/>
      <c r="Q63" s="168">
        <f>COUNTIF(S5:S56,"m")</f>
        <v>3</v>
      </c>
      <c r="R63" s="168"/>
      <c r="S63" s="168"/>
      <c r="T63" s="168"/>
      <c r="U63" s="168">
        <f>COUNTIF(W5:W56,"m")</f>
        <v>2</v>
      </c>
      <c r="V63" s="168"/>
      <c r="W63" s="168"/>
      <c r="X63" s="168"/>
      <c r="Y63" s="168">
        <f>COUNTIF(AA5:AA56,"m")</f>
        <v>4</v>
      </c>
      <c r="Z63" s="168"/>
      <c r="AA63" s="168"/>
      <c r="AB63" s="168"/>
      <c r="AC63" s="168">
        <f>COUNTIF(AE5:AE56,"m")</f>
        <v>3</v>
      </c>
      <c r="AD63" s="168"/>
      <c r="AE63" s="168"/>
      <c r="AF63" s="169"/>
      <c r="AG63" s="100" t="s">
        <v>73</v>
      </c>
      <c r="AH63" s="5"/>
    </row>
    <row r="64" spans="1:34" customFormat="1" ht="15.75" thickBot="1" x14ac:dyDescent="0.3">
      <c r="A64" s="158"/>
      <c r="B64" s="96"/>
      <c r="C64" s="105"/>
      <c r="D64" s="108" t="s">
        <v>182</v>
      </c>
      <c r="E64" s="164">
        <f>SUM(H5:H56)</f>
        <v>29</v>
      </c>
      <c r="F64" s="164"/>
      <c r="G64" s="164"/>
      <c r="H64" s="164"/>
      <c r="I64" s="164">
        <f>SUM(L5:L56)</f>
        <v>31</v>
      </c>
      <c r="J64" s="164"/>
      <c r="K64" s="164"/>
      <c r="L64" s="164"/>
      <c r="M64" s="164">
        <f>SUM(P5:P56)</f>
        <v>31</v>
      </c>
      <c r="N64" s="164"/>
      <c r="O64" s="164"/>
      <c r="P64" s="164"/>
      <c r="Q64" s="164">
        <f>SUM(T5:T56)</f>
        <v>31</v>
      </c>
      <c r="R64" s="164"/>
      <c r="S64" s="164"/>
      <c r="T64" s="164"/>
      <c r="U64" s="164">
        <f>SUM(X5:X56)</f>
        <v>27</v>
      </c>
      <c r="V64" s="164"/>
      <c r="W64" s="164"/>
      <c r="X64" s="164"/>
      <c r="Y64" s="164">
        <f>SUM(AB5:AB56)</f>
        <v>33</v>
      </c>
      <c r="Z64" s="164"/>
      <c r="AA64" s="164"/>
      <c r="AB64" s="164"/>
      <c r="AC64" s="164">
        <f t="shared" ref="AC64" si="6">SUM(AF5:AF56)</f>
        <v>28</v>
      </c>
      <c r="AD64" s="164"/>
      <c r="AE64" s="164"/>
      <c r="AF64" s="165"/>
      <c r="AG64" s="100" t="s">
        <v>74</v>
      </c>
      <c r="AH64" s="5"/>
    </row>
    <row r="65" spans="1:34" customFormat="1" ht="15.75" thickBot="1" x14ac:dyDescent="0.3">
      <c r="A65" s="158"/>
      <c r="B65" s="96"/>
      <c r="C65" s="105"/>
      <c r="D65" s="108" t="s">
        <v>183</v>
      </c>
      <c r="E65" s="164">
        <f>SUM(E64:AF64)</f>
        <v>210</v>
      </c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5"/>
      <c r="AG65" s="100" t="s">
        <v>52</v>
      </c>
      <c r="AH65" s="5"/>
    </row>
    <row r="66" spans="1:34" customFormat="1" x14ac:dyDescent="0.25">
      <c r="A66" s="159"/>
      <c r="B66" s="138"/>
      <c r="C66" s="139"/>
      <c r="D66" s="139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1" t="s">
        <v>203</v>
      </c>
      <c r="AH66" s="140"/>
    </row>
    <row r="67" spans="1:34" customFormat="1" x14ac:dyDescent="0.25">
      <c r="A67" s="159"/>
      <c r="B67" s="138"/>
      <c r="C67" s="142"/>
      <c r="D67" s="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1" t="s">
        <v>75</v>
      </c>
      <c r="AH67" s="140"/>
    </row>
    <row r="68" spans="1:34" x14ac:dyDescent="0.25">
      <c r="A68" s="139"/>
      <c r="B68" s="106"/>
      <c r="C68" s="3"/>
      <c r="D68" s="10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4" x14ac:dyDescent="0.25">
      <c r="A69" s="139"/>
      <c r="B69" s="106"/>
      <c r="C69" s="3"/>
      <c r="D69" s="10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4" x14ac:dyDescent="0.25">
      <c r="A70" s="139"/>
      <c r="B70" s="106"/>
      <c r="C70" s="3"/>
      <c r="D70" s="10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4" x14ac:dyDescent="0.25">
      <c r="A71" s="139"/>
      <c r="B71" s="106"/>
      <c r="C71" s="3"/>
      <c r="D71" s="10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4" x14ac:dyDescent="0.25">
      <c r="A72" s="139"/>
      <c r="B72" s="106"/>
      <c r="C72" s="3"/>
      <c r="D72" s="10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4" x14ac:dyDescent="0.25">
      <c r="A73" s="139"/>
      <c r="B73" s="106"/>
      <c r="C73" s="3"/>
      <c r="D73" s="10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4" x14ac:dyDescent="0.25">
      <c r="A74" s="139"/>
      <c r="B74" s="106"/>
      <c r="C74" s="3"/>
      <c r="D74" s="10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4" x14ac:dyDescent="0.25">
      <c r="A75" s="139"/>
      <c r="B75" s="106"/>
      <c r="C75" s="3"/>
      <c r="D75" s="10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4" x14ac:dyDescent="0.25">
      <c r="A76" s="139"/>
      <c r="B76" s="106"/>
      <c r="C76" s="3"/>
      <c r="D76" s="10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4" x14ac:dyDescent="0.25">
      <c r="A77" s="139"/>
      <c r="B77" s="106"/>
      <c r="C77" s="3"/>
      <c r="D77" s="10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4" x14ac:dyDescent="0.25">
      <c r="A78" s="139"/>
      <c r="B78" s="106"/>
      <c r="C78" s="3"/>
      <c r="D78" s="10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4" x14ac:dyDescent="0.25">
      <c r="A79" s="139"/>
      <c r="B79" s="106"/>
      <c r="C79" s="3"/>
      <c r="D79" s="10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4" x14ac:dyDescent="0.25">
      <c r="A80" s="139"/>
      <c r="B80" s="106"/>
      <c r="C80" s="3"/>
      <c r="D80" s="10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x14ac:dyDescent="0.25">
      <c r="A81" s="139"/>
      <c r="B81" s="106"/>
      <c r="C81" s="3"/>
      <c r="D81" s="10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x14ac:dyDescent="0.25">
      <c r="A82" s="139"/>
      <c r="B82" s="106"/>
      <c r="C82" s="3"/>
      <c r="D82" s="10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x14ac:dyDescent="0.25">
      <c r="A83" s="139"/>
      <c r="B83" s="106"/>
      <c r="C83" s="3"/>
      <c r="D83" s="10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x14ac:dyDescent="0.25">
      <c r="A84" s="139"/>
      <c r="B84" s="106"/>
      <c r="C84" s="3"/>
      <c r="D84" s="10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x14ac:dyDescent="0.25">
      <c r="A85" s="139"/>
      <c r="B85" s="106"/>
      <c r="C85" s="3"/>
      <c r="D85" s="10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x14ac:dyDescent="0.25">
      <c r="A86" s="139"/>
      <c r="B86" s="106"/>
      <c r="C86" s="3"/>
      <c r="D86" s="10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x14ac:dyDescent="0.25">
      <c r="A87" s="139"/>
      <c r="B87" s="106"/>
      <c r="C87" s="3"/>
      <c r="D87" s="10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x14ac:dyDescent="0.25">
      <c r="A88" s="139"/>
      <c r="B88" s="106"/>
      <c r="C88" s="3"/>
      <c r="D88" s="10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x14ac:dyDescent="0.25">
      <c r="A89" s="139"/>
      <c r="B89" s="106"/>
      <c r="C89" s="3"/>
      <c r="D89" s="10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x14ac:dyDescent="0.25">
      <c r="A90" s="139"/>
      <c r="B90" s="106"/>
      <c r="C90" s="3"/>
      <c r="D90" s="10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</sheetData>
  <mergeCells count="58">
    <mergeCell ref="Y57:AB57"/>
    <mergeCell ref="B21:B38"/>
    <mergeCell ref="A2:X2"/>
    <mergeCell ref="Y2:AG2"/>
    <mergeCell ref="A3:A4"/>
    <mergeCell ref="B3:B4"/>
    <mergeCell ref="C3:C4"/>
    <mergeCell ref="AG3:AG4"/>
    <mergeCell ref="AC3:AF3"/>
    <mergeCell ref="E3:H3"/>
    <mergeCell ref="I3:L3"/>
    <mergeCell ref="M3:P3"/>
    <mergeCell ref="D3:D4"/>
    <mergeCell ref="Q1:AF1"/>
    <mergeCell ref="B53:B56"/>
    <mergeCell ref="Q3:T3"/>
    <mergeCell ref="U3:X3"/>
    <mergeCell ref="Y3:AB3"/>
    <mergeCell ref="B5:B13"/>
    <mergeCell ref="B14:B20"/>
    <mergeCell ref="B39:B51"/>
    <mergeCell ref="AC60:AF60"/>
    <mergeCell ref="E61:H61"/>
    <mergeCell ref="I61:L61"/>
    <mergeCell ref="M61:P61"/>
    <mergeCell ref="Q61:T61"/>
    <mergeCell ref="U61:X61"/>
    <mergeCell ref="Y61:AB61"/>
    <mergeCell ref="AC61:AF61"/>
    <mergeCell ref="E60:H60"/>
    <mergeCell ref="I60:L60"/>
    <mergeCell ref="M60:P60"/>
    <mergeCell ref="Q60:T60"/>
    <mergeCell ref="U60:X60"/>
    <mergeCell ref="Y60:AB60"/>
    <mergeCell ref="Q63:T63"/>
    <mergeCell ref="U63:X63"/>
    <mergeCell ref="Y63:AB63"/>
    <mergeCell ref="AC63:AF63"/>
    <mergeCell ref="E62:H62"/>
    <mergeCell ref="I62:L62"/>
    <mergeCell ref="M62:P62"/>
    <mergeCell ref="B60:C61"/>
    <mergeCell ref="Y64:AB64"/>
    <mergeCell ref="AC64:AF64"/>
    <mergeCell ref="E65:AF65"/>
    <mergeCell ref="E64:H64"/>
    <mergeCell ref="I64:L64"/>
    <mergeCell ref="M64:P64"/>
    <mergeCell ref="Q64:T64"/>
    <mergeCell ref="U64:X64"/>
    <mergeCell ref="Q62:T62"/>
    <mergeCell ref="U62:X62"/>
    <mergeCell ref="Y62:AB62"/>
    <mergeCell ref="AC62:AF62"/>
    <mergeCell ref="E63:H63"/>
    <mergeCell ref="I63:L63"/>
    <mergeCell ref="M63:P63"/>
  </mergeCells>
  <phoneticPr fontId="14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From September 2025</vt:lpstr>
      <vt:lpstr>'From September 2025'!Nyomtatási_terület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Bak Judit</cp:lastModifiedBy>
  <cp:revision/>
  <cp:lastPrinted>2025-04-24T10:38:10Z</cp:lastPrinted>
  <dcterms:created xsi:type="dcterms:W3CDTF">2020-05-05T15:54:46Z</dcterms:created>
  <dcterms:modified xsi:type="dcterms:W3CDTF">2026-06-16T13:12:44Z</dcterms:modified>
  <cp:category/>
  <cp:contentStatus/>
</cp:coreProperties>
</file>