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3 Tantervek MMVT\"/>
    </mc:Choice>
  </mc:AlternateContent>
  <bookViews>
    <workbookView xWindow="0" yWindow="0" windowWidth="28800" windowHeight="1233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F24" i="1"/>
  <c r="H30" i="1" s="1"/>
  <c r="J23" i="1"/>
  <c r="J25" i="1" s="1"/>
  <c r="F23" i="1"/>
  <c r="K22" i="1"/>
  <c r="I22" i="1"/>
  <c r="H22" i="1"/>
  <c r="H26" i="1" s="1"/>
  <c r="G22" i="1"/>
  <c r="H34" i="1" s="1"/>
  <c r="E22" i="1"/>
  <c r="D22" i="1"/>
  <c r="D26" i="1" s="1"/>
  <c r="F25" i="1" l="1"/>
  <c r="H31" i="1" s="1"/>
  <c r="H32" i="1"/>
  <c r="H29" i="1"/>
</calcChain>
</file>

<file path=xl/sharedStrings.xml><?xml version="1.0" encoding="utf-8"?>
<sst xmlns="http://schemas.openxmlformats.org/spreadsheetml/2006/main" count="108" uniqueCount="65">
  <si>
    <t>Tárgynév</t>
  </si>
  <si>
    <t>Tárgykód</t>
  </si>
  <si>
    <t>1. félév</t>
  </si>
  <si>
    <t>2. félév</t>
  </si>
  <si>
    <t>Kötelező választható tárgy</t>
  </si>
  <si>
    <t>e</t>
  </si>
  <si>
    <t>gy</t>
  </si>
  <si>
    <t>kö</t>
  </si>
  <si>
    <t>kr</t>
  </si>
  <si>
    <t>Menedzsment és jogi ismeretek</t>
  </si>
  <si>
    <t>Stratégiai és műszaki innovációmenedzsment</t>
  </si>
  <si>
    <t>k</t>
  </si>
  <si>
    <t>kötelező</t>
  </si>
  <si>
    <t>Projektfinanszírozás</t>
  </si>
  <si>
    <t>Beszerzési ismeretek</t>
  </si>
  <si>
    <t>Jogi  ismeretek</t>
  </si>
  <si>
    <t>Műszaki projektmenedzsment szakmai ismeretek</t>
  </si>
  <si>
    <t>Műszaki projektkezdeményezés és -tervezés</t>
  </si>
  <si>
    <t>é</t>
  </si>
  <si>
    <t>Projekt idő- és költségmenedzsment</t>
  </si>
  <si>
    <t>Projekt érintett menedzsment</t>
  </si>
  <si>
    <t>Projektkommunikáció és tárgyalástechnika</t>
  </si>
  <si>
    <t>Műszaki projektvezetés</t>
  </si>
  <si>
    <t>Kiegészítő projekt-menedzsment szakismeretek</t>
  </si>
  <si>
    <t>Projektmenedzsment szoftverek műszaki projektekhez</t>
  </si>
  <si>
    <t>Agilis műszaki projektmenedzsment</t>
  </si>
  <si>
    <t>Választható projekt</t>
  </si>
  <si>
    <t>Természet- és élettudományi projektek</t>
  </si>
  <si>
    <t>választható</t>
  </si>
  <si>
    <t>Műszaki és IT projektek</t>
  </si>
  <si>
    <t>Műszaki fenntarthatósági projektek</t>
  </si>
  <si>
    <t>Szakdolgozat</t>
  </si>
  <si>
    <t>Félévenként összesen:</t>
  </si>
  <si>
    <t>kollokviumos tárgyak száma</t>
  </si>
  <si>
    <t>évközi jegyes tárgyak száma</t>
  </si>
  <si>
    <t>tárgyak száma</t>
  </si>
  <si>
    <t>kontaktórák száma</t>
  </si>
  <si>
    <t xml:space="preserve">Jelmagyarázat: </t>
  </si>
  <si>
    <t xml:space="preserve">Képzés során összesen: </t>
  </si>
  <si>
    <t>e = elmélet heti óraszáma</t>
  </si>
  <si>
    <t>gy = gyakorlat heti óraszáma</t>
  </si>
  <si>
    <t>kö = követelménytípus</t>
  </si>
  <si>
    <t xml:space="preserve">tárgyak száma </t>
  </si>
  <si>
    <t>é = évközi jegy</t>
  </si>
  <si>
    <t>k = kollokvium</t>
  </si>
  <si>
    <t>kr = kredit</t>
  </si>
  <si>
    <t>kreditek száma</t>
  </si>
  <si>
    <t>Műszaki projektmenedzsment szakember / szakmérnök szakirányú továbbképzési szak</t>
  </si>
  <si>
    <t>Műszaki projektek kockázat- és minőségmenedzsmentje</t>
  </si>
  <si>
    <t>MK2SMIMM04PM23</t>
  </si>
  <si>
    <t>MK2PFINM04PM23</t>
  </si>
  <si>
    <t>MK2BESIM04PM23</t>
  </si>
  <si>
    <t>MK2JOGIM03PM23</t>
  </si>
  <si>
    <t>MK2MPKTM05PM23</t>
  </si>
  <si>
    <t>MK2PIKMM04PM23</t>
  </si>
  <si>
    <t>MK2MPKOM05PM23</t>
  </si>
  <si>
    <t>MK2PEMEM04PM23</t>
  </si>
  <si>
    <t>MK2PKOMM04PM23</t>
  </si>
  <si>
    <t>MK2MPVEM04PM23</t>
  </si>
  <si>
    <t>MK2PSZOM05PM23</t>
  </si>
  <si>
    <t>MK2AMPMM05PM23</t>
  </si>
  <si>
    <t>MK2TETPM04PM23</t>
  </si>
  <si>
    <t>MK2ITPRM04PM23</t>
  </si>
  <si>
    <t>MK2FENPM04PM23</t>
  </si>
  <si>
    <t>MK2SZDPM05PM23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</si>
</sst>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8.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7" xfId="0" applyBorder="1"/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4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0" fillId="0" borderId="42" xfId="0" applyBorder="1"/>
    <xf numFmtId="0" fontId="0" fillId="0" borderId="28" xfId="0" applyBorder="1"/>
    <xf numFmtId="0" fontId="4" fillId="0" borderId="4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12" xfId="0" applyBorder="1"/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40" xfId="0" applyFont="1" applyBorder="1" applyAlignment="1">
      <alignment vertical="center" textRotation="90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0" borderId="3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abSelected="1" zoomScaleNormal="100" workbookViewId="0">
      <selection activeCell="S15" sqref="S15"/>
    </sheetView>
  </sheetViews>
  <sheetFormatPr defaultRowHeight="15" x14ac:dyDescent="0.25"/>
  <cols>
    <col min="1" max="1" width="15.28515625" customWidth="1"/>
    <col min="2" max="2" width="39.42578125" customWidth="1"/>
    <col min="3" max="3" width="16.140625" customWidth="1"/>
    <col min="4" max="5" width="4" customWidth="1"/>
    <col min="6" max="11" width="3.28515625" customWidth="1"/>
    <col min="12" max="12" width="12.5703125" customWidth="1"/>
  </cols>
  <sheetData>
    <row r="1" spans="1:12" ht="18.75" x14ac:dyDescent="0.3">
      <c r="A1" s="59" t="s">
        <v>47</v>
      </c>
    </row>
    <row r="2" spans="1:12" ht="15.75" thickBot="1" x14ac:dyDescent="0.3"/>
    <row r="3" spans="1:12" ht="15.75" thickBot="1" x14ac:dyDescent="0.3">
      <c r="A3" s="40"/>
      <c r="B3" s="67" t="s">
        <v>0</v>
      </c>
      <c r="C3" s="67" t="s">
        <v>1</v>
      </c>
      <c r="D3" s="69" t="s">
        <v>2</v>
      </c>
      <c r="E3" s="70"/>
      <c r="F3" s="70"/>
      <c r="G3" s="71"/>
      <c r="H3" s="69" t="s">
        <v>3</v>
      </c>
      <c r="I3" s="70"/>
      <c r="J3" s="70"/>
      <c r="K3" s="72"/>
      <c r="L3" s="60" t="s">
        <v>4</v>
      </c>
    </row>
    <row r="4" spans="1:12" ht="15.75" thickBot="1" x14ac:dyDescent="0.3">
      <c r="A4" s="58"/>
      <c r="B4" s="68"/>
      <c r="C4" s="68"/>
      <c r="D4" s="36" t="s">
        <v>5</v>
      </c>
      <c r="E4" s="37" t="s">
        <v>6</v>
      </c>
      <c r="F4" s="37" t="s">
        <v>7</v>
      </c>
      <c r="G4" s="38" t="s">
        <v>8</v>
      </c>
      <c r="H4" s="36" t="s">
        <v>5</v>
      </c>
      <c r="I4" s="37" t="s">
        <v>6</v>
      </c>
      <c r="J4" s="37" t="s">
        <v>7</v>
      </c>
      <c r="K4" s="39" t="s">
        <v>8</v>
      </c>
      <c r="L4" s="61"/>
    </row>
    <row r="5" spans="1:12" x14ac:dyDescent="0.25">
      <c r="A5" s="62" t="s">
        <v>9</v>
      </c>
      <c r="B5" s="44" t="s">
        <v>10</v>
      </c>
      <c r="C5" s="101" t="s">
        <v>49</v>
      </c>
      <c r="D5" s="8">
        <v>1</v>
      </c>
      <c r="E5" s="9">
        <v>1</v>
      </c>
      <c r="F5" s="9" t="s">
        <v>11</v>
      </c>
      <c r="G5" s="10">
        <v>4</v>
      </c>
      <c r="H5" s="8"/>
      <c r="I5" s="9"/>
      <c r="J5" s="9"/>
      <c r="K5" s="11"/>
      <c r="L5" s="57" t="s">
        <v>12</v>
      </c>
    </row>
    <row r="6" spans="1:12" x14ac:dyDescent="0.25">
      <c r="A6" s="63"/>
      <c r="B6" s="41" t="s">
        <v>13</v>
      </c>
      <c r="C6" s="44" t="s">
        <v>50</v>
      </c>
      <c r="D6" s="3">
        <v>1</v>
      </c>
      <c r="E6" s="4">
        <v>1</v>
      </c>
      <c r="F6" s="4" t="s">
        <v>11</v>
      </c>
      <c r="G6" s="5">
        <v>4</v>
      </c>
      <c r="H6" s="3"/>
      <c r="I6" s="4"/>
      <c r="J6" s="4"/>
      <c r="K6" s="6"/>
      <c r="L6" s="47" t="s">
        <v>12</v>
      </c>
    </row>
    <row r="7" spans="1:12" x14ac:dyDescent="0.25">
      <c r="A7" s="63"/>
      <c r="B7" s="41" t="s">
        <v>14</v>
      </c>
      <c r="C7" s="44" t="s">
        <v>51</v>
      </c>
      <c r="D7" s="3"/>
      <c r="E7" s="4"/>
      <c r="F7" s="4"/>
      <c r="G7" s="5"/>
      <c r="H7" s="3">
        <v>1</v>
      </c>
      <c r="I7" s="4">
        <v>1</v>
      </c>
      <c r="J7" s="4" t="s">
        <v>11</v>
      </c>
      <c r="K7" s="6">
        <v>4</v>
      </c>
      <c r="L7" s="47" t="s">
        <v>12</v>
      </c>
    </row>
    <row r="8" spans="1:12" x14ac:dyDescent="0.25">
      <c r="A8" s="64"/>
      <c r="B8" s="42" t="s">
        <v>15</v>
      </c>
      <c r="C8" s="44" t="s">
        <v>52</v>
      </c>
      <c r="D8" s="3"/>
      <c r="E8" s="4"/>
      <c r="F8" s="4"/>
      <c r="G8" s="5"/>
      <c r="H8" s="3">
        <v>2</v>
      </c>
      <c r="I8" s="4">
        <v>0</v>
      </c>
      <c r="J8" s="4" t="s">
        <v>11</v>
      </c>
      <c r="K8" s="6">
        <v>3</v>
      </c>
      <c r="L8" s="47" t="s">
        <v>12</v>
      </c>
    </row>
    <row r="9" spans="1:12" x14ac:dyDescent="0.25">
      <c r="A9" s="73" t="s">
        <v>16</v>
      </c>
      <c r="B9" s="41" t="s">
        <v>17</v>
      </c>
      <c r="C9" s="44" t="s">
        <v>53</v>
      </c>
      <c r="D9" s="3">
        <v>1</v>
      </c>
      <c r="E9" s="4">
        <v>3</v>
      </c>
      <c r="F9" s="4" t="s">
        <v>18</v>
      </c>
      <c r="G9" s="5">
        <v>5</v>
      </c>
      <c r="H9" s="3"/>
      <c r="I9" s="4"/>
      <c r="J9" s="4"/>
      <c r="K9" s="6"/>
      <c r="L9" s="47" t="s">
        <v>12</v>
      </c>
    </row>
    <row r="10" spans="1:12" x14ac:dyDescent="0.25">
      <c r="A10" s="63"/>
      <c r="B10" s="41" t="s">
        <v>19</v>
      </c>
      <c r="C10" s="44" t="s">
        <v>54</v>
      </c>
      <c r="D10" s="3">
        <v>1</v>
      </c>
      <c r="E10" s="4">
        <v>1</v>
      </c>
      <c r="F10" s="4" t="s">
        <v>11</v>
      </c>
      <c r="G10" s="5">
        <v>4</v>
      </c>
      <c r="H10" s="3"/>
      <c r="I10" s="4"/>
      <c r="J10" s="4"/>
      <c r="K10" s="6"/>
      <c r="L10" s="47" t="s">
        <v>12</v>
      </c>
    </row>
    <row r="11" spans="1:12" x14ac:dyDescent="0.25">
      <c r="A11" s="63"/>
      <c r="B11" s="41" t="s">
        <v>48</v>
      </c>
      <c r="C11" s="44" t="s">
        <v>55</v>
      </c>
      <c r="D11" s="3">
        <v>2</v>
      </c>
      <c r="E11" s="4">
        <v>0</v>
      </c>
      <c r="F11" s="4" t="s">
        <v>18</v>
      </c>
      <c r="G11" s="5">
        <v>5</v>
      </c>
      <c r="H11" s="3"/>
      <c r="I11" s="4"/>
      <c r="J11" s="4"/>
      <c r="K11" s="6"/>
      <c r="L11" s="47" t="s">
        <v>12</v>
      </c>
    </row>
    <row r="12" spans="1:12" x14ac:dyDescent="0.25">
      <c r="A12" s="63"/>
      <c r="B12" s="43" t="s">
        <v>20</v>
      </c>
      <c r="C12" s="44" t="s">
        <v>56</v>
      </c>
      <c r="D12" s="3">
        <v>0</v>
      </c>
      <c r="E12" s="4">
        <v>2</v>
      </c>
      <c r="F12" s="4" t="s">
        <v>11</v>
      </c>
      <c r="G12" s="5">
        <v>4</v>
      </c>
      <c r="H12" s="3"/>
      <c r="I12" s="4"/>
      <c r="J12" s="4"/>
      <c r="K12" s="6"/>
      <c r="L12" s="47" t="s">
        <v>12</v>
      </c>
    </row>
    <row r="13" spans="1:12" x14ac:dyDescent="0.25">
      <c r="A13" s="63"/>
      <c r="B13" s="41" t="s">
        <v>21</v>
      </c>
      <c r="C13" s="44" t="s">
        <v>57</v>
      </c>
      <c r="D13" s="3">
        <v>2</v>
      </c>
      <c r="E13" s="4">
        <v>1</v>
      </c>
      <c r="F13" s="4" t="s">
        <v>11</v>
      </c>
      <c r="G13" s="5">
        <v>4</v>
      </c>
      <c r="H13" s="7"/>
      <c r="I13" s="7"/>
      <c r="J13" s="7"/>
      <c r="K13" s="46"/>
      <c r="L13" s="47" t="s">
        <v>12</v>
      </c>
    </row>
    <row r="14" spans="1:12" x14ac:dyDescent="0.25">
      <c r="A14" s="64"/>
      <c r="B14" s="41" t="s">
        <v>22</v>
      </c>
      <c r="C14" s="44" t="s">
        <v>58</v>
      </c>
      <c r="D14" s="3"/>
      <c r="E14" s="4"/>
      <c r="F14" s="4"/>
      <c r="G14" s="5"/>
      <c r="H14" s="3">
        <v>1</v>
      </c>
      <c r="I14" s="4">
        <v>2</v>
      </c>
      <c r="J14" s="4" t="s">
        <v>11</v>
      </c>
      <c r="K14" s="6">
        <v>4</v>
      </c>
      <c r="L14" s="47" t="s">
        <v>12</v>
      </c>
    </row>
    <row r="15" spans="1:12" x14ac:dyDescent="0.25">
      <c r="A15" s="73" t="s">
        <v>23</v>
      </c>
      <c r="B15" s="41" t="s">
        <v>24</v>
      </c>
      <c r="C15" s="44" t="s">
        <v>59</v>
      </c>
      <c r="D15" s="3"/>
      <c r="E15" s="4"/>
      <c r="F15" s="4"/>
      <c r="G15" s="5"/>
      <c r="H15" s="3">
        <v>1</v>
      </c>
      <c r="I15" s="4">
        <v>2</v>
      </c>
      <c r="J15" s="4" t="s">
        <v>11</v>
      </c>
      <c r="K15" s="6">
        <v>5</v>
      </c>
      <c r="L15" s="47" t="s">
        <v>12</v>
      </c>
    </row>
    <row r="16" spans="1:12" x14ac:dyDescent="0.25">
      <c r="A16" s="64"/>
      <c r="B16" s="41" t="s">
        <v>25</v>
      </c>
      <c r="C16" s="44" t="s">
        <v>60</v>
      </c>
      <c r="D16" s="3"/>
      <c r="E16" s="4"/>
      <c r="F16" s="4"/>
      <c r="G16" s="5"/>
      <c r="H16" s="3">
        <v>0</v>
      </c>
      <c r="I16" s="4">
        <v>2</v>
      </c>
      <c r="J16" s="4" t="s">
        <v>18</v>
      </c>
      <c r="K16" s="6">
        <v>5</v>
      </c>
      <c r="L16" s="47" t="s">
        <v>12</v>
      </c>
    </row>
    <row r="17" spans="1:12" x14ac:dyDescent="0.25">
      <c r="A17" s="73" t="s">
        <v>26</v>
      </c>
      <c r="B17" s="41" t="s">
        <v>27</v>
      </c>
      <c r="C17" s="44" t="s">
        <v>61</v>
      </c>
      <c r="D17" s="3"/>
      <c r="E17" s="4"/>
      <c r="F17" s="4"/>
      <c r="G17" s="5"/>
      <c r="H17" s="3">
        <v>0</v>
      </c>
      <c r="I17" s="4">
        <v>2</v>
      </c>
      <c r="J17" s="4" t="s">
        <v>18</v>
      </c>
      <c r="K17" s="6">
        <v>4</v>
      </c>
      <c r="L17" s="47" t="s">
        <v>28</v>
      </c>
    </row>
    <row r="18" spans="1:12" x14ac:dyDescent="0.25">
      <c r="A18" s="63"/>
      <c r="B18" s="44" t="s">
        <v>29</v>
      </c>
      <c r="C18" s="44" t="s">
        <v>62</v>
      </c>
      <c r="D18" s="8"/>
      <c r="E18" s="9"/>
      <c r="F18" s="9"/>
      <c r="G18" s="10"/>
      <c r="H18" s="8">
        <v>0</v>
      </c>
      <c r="I18" s="9">
        <v>2</v>
      </c>
      <c r="J18" s="9" t="s">
        <v>18</v>
      </c>
      <c r="K18" s="11">
        <v>4</v>
      </c>
      <c r="L18" s="47" t="s">
        <v>28</v>
      </c>
    </row>
    <row r="19" spans="1:12" ht="15.75" thickBot="1" x14ac:dyDescent="0.3">
      <c r="A19" s="74"/>
      <c r="B19" s="43" t="s">
        <v>30</v>
      </c>
      <c r="C19" s="102" t="s">
        <v>63</v>
      </c>
      <c r="D19" s="22"/>
      <c r="E19" s="22"/>
      <c r="F19" s="22"/>
      <c r="G19" s="49"/>
      <c r="H19" s="22">
        <v>0</v>
      </c>
      <c r="I19" s="22">
        <v>2</v>
      </c>
      <c r="J19" s="12" t="s">
        <v>18</v>
      </c>
      <c r="K19" s="50">
        <v>4</v>
      </c>
      <c r="L19" s="48" t="s">
        <v>28</v>
      </c>
    </row>
    <row r="20" spans="1:12" ht="15.75" thickBot="1" x14ac:dyDescent="0.3">
      <c r="A20" s="51"/>
      <c r="B20" s="45" t="s">
        <v>31</v>
      </c>
      <c r="C20" s="102" t="s">
        <v>64</v>
      </c>
      <c r="D20" s="52"/>
      <c r="E20" s="53"/>
      <c r="F20" s="53"/>
      <c r="G20" s="54"/>
      <c r="H20" s="53">
        <v>0</v>
      </c>
      <c r="I20" s="53">
        <v>2</v>
      </c>
      <c r="J20" s="53" t="s">
        <v>18</v>
      </c>
      <c r="K20" s="55">
        <v>5</v>
      </c>
      <c r="L20" s="56" t="s">
        <v>12</v>
      </c>
    </row>
    <row r="21" spans="1:12" ht="15.75" thickBot="1" x14ac:dyDescent="0.3">
      <c r="A21" s="13"/>
      <c r="B21" s="13"/>
      <c r="C21" s="14"/>
      <c r="D21" s="15" t="s">
        <v>5</v>
      </c>
      <c r="E21" s="15" t="s">
        <v>6</v>
      </c>
      <c r="F21" s="15" t="s">
        <v>7</v>
      </c>
      <c r="G21" s="15" t="s">
        <v>8</v>
      </c>
      <c r="H21" s="15" t="s">
        <v>5</v>
      </c>
      <c r="I21" s="15" t="s">
        <v>6</v>
      </c>
      <c r="J21" s="15" t="s">
        <v>7</v>
      </c>
      <c r="K21" s="15" t="s">
        <v>8</v>
      </c>
    </row>
    <row r="22" spans="1:12" x14ac:dyDescent="0.25">
      <c r="A22" s="13"/>
      <c r="B22" s="75" t="s">
        <v>32</v>
      </c>
      <c r="C22" s="76"/>
      <c r="D22" s="16">
        <f>SUM(D5:D20)</f>
        <v>8</v>
      </c>
      <c r="E22" s="1">
        <f>SUM(E5:E20)</f>
        <v>9</v>
      </c>
      <c r="F22" s="1"/>
      <c r="G22" s="2">
        <f>SUM(G5:G20)</f>
        <v>30</v>
      </c>
      <c r="H22" s="16">
        <f>SUM(H5:H20)</f>
        <v>5</v>
      </c>
      <c r="I22" s="1">
        <f>SUM(I5:I17,I20)</f>
        <v>11</v>
      </c>
      <c r="J22" s="1"/>
      <c r="K22" s="2">
        <f>SUM(K5:K17,K16)</f>
        <v>30</v>
      </c>
      <c r="L22" s="17"/>
    </row>
    <row r="23" spans="1:12" x14ac:dyDescent="0.25">
      <c r="A23" s="13"/>
      <c r="B23" s="65" t="s">
        <v>33</v>
      </c>
      <c r="C23" s="66"/>
      <c r="D23" s="18"/>
      <c r="E23" s="9"/>
      <c r="F23" s="9">
        <f>COUNTIF(F5:F20,"k")</f>
        <v>5</v>
      </c>
      <c r="G23" s="10"/>
      <c r="H23" s="18"/>
      <c r="I23" s="9"/>
      <c r="J23" s="9">
        <f>COUNTIF(J5:J20,"k")</f>
        <v>4</v>
      </c>
      <c r="K23" s="10"/>
      <c r="L23" s="19"/>
    </row>
    <row r="24" spans="1:12" x14ac:dyDescent="0.25">
      <c r="A24" s="13"/>
      <c r="B24" s="65" t="s">
        <v>34</v>
      </c>
      <c r="C24" s="66"/>
      <c r="D24" s="20"/>
      <c r="E24" s="4"/>
      <c r="F24" s="4">
        <f>COUNTIF(F5:F20,"é")</f>
        <v>2</v>
      </c>
      <c r="G24" s="5"/>
      <c r="H24" s="20"/>
      <c r="I24" s="4"/>
      <c r="J24" s="4">
        <f>COUNTIF(J5:J18,"é")</f>
        <v>3</v>
      </c>
      <c r="K24" s="5"/>
      <c r="L24" s="19"/>
    </row>
    <row r="25" spans="1:12" x14ac:dyDescent="0.25">
      <c r="A25" s="13"/>
      <c r="B25" s="81" t="s">
        <v>35</v>
      </c>
      <c r="C25" s="82"/>
      <c r="D25" s="21"/>
      <c r="E25" s="22"/>
      <c r="F25" s="22">
        <f>SUM(F23:F24)</f>
        <v>7</v>
      </c>
      <c r="G25" s="23"/>
      <c r="H25" s="21"/>
      <c r="I25" s="22"/>
      <c r="J25" s="22">
        <f>SUM(J23:J24)</f>
        <v>7</v>
      </c>
      <c r="K25" s="23"/>
      <c r="L25" s="19"/>
    </row>
    <row r="26" spans="1:12" ht="15.75" thickBot="1" x14ac:dyDescent="0.3">
      <c r="A26" s="13"/>
      <c r="B26" s="83" t="s">
        <v>36</v>
      </c>
      <c r="C26" s="84"/>
      <c r="D26" s="24">
        <f>SUM(D22,E22)</f>
        <v>17</v>
      </c>
      <c r="E26" s="25"/>
      <c r="F26" s="25"/>
      <c r="G26" s="26"/>
      <c r="H26" s="24">
        <f>SUM(H22,I22)</f>
        <v>16</v>
      </c>
      <c r="I26" s="25"/>
      <c r="J26" s="25"/>
      <c r="K26" s="26"/>
      <c r="L26" s="27"/>
    </row>
    <row r="27" spans="1:12" ht="15.75" thickBot="1" x14ac:dyDescent="0.3">
      <c r="A27" s="13"/>
      <c r="B27" s="28"/>
      <c r="C27" s="14"/>
      <c r="D27" s="29"/>
      <c r="E27" s="29"/>
      <c r="F27" s="29"/>
      <c r="G27" s="29"/>
      <c r="H27" s="29"/>
      <c r="I27" s="29"/>
      <c r="J27" s="29"/>
      <c r="K27" s="29"/>
      <c r="L27" s="27"/>
    </row>
    <row r="28" spans="1:12" ht="15.75" thickBot="1" x14ac:dyDescent="0.3">
      <c r="A28" s="13"/>
      <c r="B28" s="30" t="s">
        <v>37</v>
      </c>
      <c r="C28" s="85" t="s">
        <v>38</v>
      </c>
      <c r="D28" s="86"/>
      <c r="E28" s="86"/>
      <c r="F28" s="86"/>
      <c r="G28" s="86"/>
      <c r="H28" s="86"/>
      <c r="I28" s="86"/>
      <c r="J28" s="86"/>
      <c r="K28" s="87"/>
      <c r="L28" s="15"/>
    </row>
    <row r="29" spans="1:12" x14ac:dyDescent="0.25">
      <c r="A29" s="13"/>
      <c r="B29" s="31" t="s">
        <v>39</v>
      </c>
      <c r="C29" s="88" t="s">
        <v>33</v>
      </c>
      <c r="D29" s="89"/>
      <c r="E29" s="89"/>
      <c r="F29" s="89"/>
      <c r="G29" s="89"/>
      <c r="H29" s="90">
        <f>SUM(D23:K23)</f>
        <v>9</v>
      </c>
      <c r="I29" s="90"/>
      <c r="J29" s="90"/>
      <c r="K29" s="91"/>
    </row>
    <row r="30" spans="1:12" x14ac:dyDescent="0.25">
      <c r="A30" s="13"/>
      <c r="B30" s="31" t="s">
        <v>40</v>
      </c>
      <c r="C30" s="92" t="s">
        <v>34</v>
      </c>
      <c r="D30" s="93"/>
      <c r="E30" s="93"/>
      <c r="F30" s="93"/>
      <c r="G30" s="93"/>
      <c r="H30" s="94">
        <f t="shared" ref="H30:H32" si="0">SUM(D24:K24)</f>
        <v>5</v>
      </c>
      <c r="I30" s="94"/>
      <c r="J30" s="94"/>
      <c r="K30" s="95"/>
    </row>
    <row r="31" spans="1:12" x14ac:dyDescent="0.25">
      <c r="B31" s="31" t="s">
        <v>41</v>
      </c>
      <c r="C31" s="96" t="s">
        <v>42</v>
      </c>
      <c r="D31" s="97"/>
      <c r="E31" s="97"/>
      <c r="F31" s="97"/>
      <c r="G31" s="97"/>
      <c r="H31" s="94">
        <f t="shared" si="0"/>
        <v>14</v>
      </c>
      <c r="I31" s="94"/>
      <c r="J31" s="94"/>
      <c r="K31" s="95"/>
    </row>
    <row r="32" spans="1:12" x14ac:dyDescent="0.25">
      <c r="B32" s="32" t="s">
        <v>43</v>
      </c>
      <c r="C32" s="96" t="s">
        <v>36</v>
      </c>
      <c r="D32" s="97"/>
      <c r="E32" s="97"/>
      <c r="F32" s="97"/>
      <c r="G32" s="97"/>
      <c r="H32" s="94">
        <f t="shared" si="0"/>
        <v>33</v>
      </c>
      <c r="I32" s="94"/>
      <c r="J32" s="94"/>
      <c r="K32" s="95"/>
    </row>
    <row r="33" spans="2:11" x14ac:dyDescent="0.25">
      <c r="B33" s="32" t="s">
        <v>44</v>
      </c>
      <c r="C33" s="98"/>
      <c r="D33" s="99"/>
      <c r="E33" s="99"/>
      <c r="F33" s="99"/>
      <c r="G33" s="100"/>
      <c r="H33" s="33"/>
      <c r="I33" s="33"/>
      <c r="J33" s="33"/>
      <c r="K33" s="34"/>
    </row>
    <row r="34" spans="2:11" ht="15.75" thickBot="1" x14ac:dyDescent="0.3">
      <c r="B34" s="35" t="s">
        <v>45</v>
      </c>
      <c r="C34" s="77" t="s">
        <v>46</v>
      </c>
      <c r="D34" s="78"/>
      <c r="E34" s="78"/>
      <c r="F34" s="78"/>
      <c r="G34" s="78"/>
      <c r="H34" s="79">
        <f>SUM(G22+K22)</f>
        <v>60</v>
      </c>
      <c r="I34" s="79"/>
      <c r="J34" s="79"/>
      <c r="K34" s="80"/>
    </row>
  </sheetData>
  <mergeCells count="26">
    <mergeCell ref="C34:G34"/>
    <mergeCell ref="H34:K34"/>
    <mergeCell ref="B25:C25"/>
    <mergeCell ref="B26:C26"/>
    <mergeCell ref="C28:K28"/>
    <mergeCell ref="C29:G29"/>
    <mergeCell ref="H29:K29"/>
    <mergeCell ref="C30:G30"/>
    <mergeCell ref="H30:K30"/>
    <mergeCell ref="C31:G31"/>
    <mergeCell ref="H31:K31"/>
    <mergeCell ref="C32:G32"/>
    <mergeCell ref="H32:K32"/>
    <mergeCell ref="C33:G33"/>
    <mergeCell ref="L3:L4"/>
    <mergeCell ref="A5:A8"/>
    <mergeCell ref="B24:C24"/>
    <mergeCell ref="B3:B4"/>
    <mergeCell ref="C3:C4"/>
    <mergeCell ref="D3:G3"/>
    <mergeCell ref="H3:K3"/>
    <mergeCell ref="A9:A14"/>
    <mergeCell ref="A15:A16"/>
    <mergeCell ref="A17:A19"/>
    <mergeCell ref="B22:C22"/>
    <mergeCell ref="B23:C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 Judit</dc:creator>
  <cp:lastModifiedBy>Bak Judit</cp:lastModifiedBy>
  <dcterms:created xsi:type="dcterms:W3CDTF">2023-06-27T13:05:40Z</dcterms:created>
  <dcterms:modified xsi:type="dcterms:W3CDTF">2023-09-01T13:30:02Z</dcterms:modified>
</cp:coreProperties>
</file>